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8010"/>
  </bookViews>
  <sheets>
    <sheet name="Лист1" sheetId="1" r:id="rId1"/>
  </sheets>
  <externalReferences>
    <externalReference r:id="rId2"/>
    <externalReference r:id="rId3"/>
  </externalReferences>
  <definedNames>
    <definedName name="_xlnm._FilterDatabase" localSheetId="0" hidden="1">Лист1!$A$11:$L$11</definedName>
  </definedNames>
  <calcPr calcId="152511"/>
</workbook>
</file>

<file path=xl/calcChain.xml><?xml version="1.0" encoding="utf-8"?>
<calcChain xmlns="http://schemas.openxmlformats.org/spreadsheetml/2006/main">
  <c r="H14" i="1" l="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 i="1"/>
  <c r="C52" i="1" l="1"/>
  <c r="D84" i="1" l="1"/>
  <c r="C120" i="1" l="1"/>
  <c r="D120" i="1"/>
  <c r="C121" i="1"/>
  <c r="D121" i="1"/>
  <c r="C122" i="1"/>
  <c r="D122" i="1"/>
  <c r="C114" i="1"/>
  <c r="C115" i="1"/>
  <c r="D115" i="1"/>
  <c r="C116" i="1"/>
  <c r="D116" i="1"/>
  <c r="C117" i="1"/>
  <c r="D117" i="1"/>
  <c r="C118" i="1"/>
  <c r="D118" i="1"/>
  <c r="C113" i="1"/>
  <c r="D113" i="1"/>
  <c r="C112" i="1"/>
  <c r="C109" i="1"/>
  <c r="D109" i="1"/>
  <c r="C110" i="1"/>
  <c r="D110" i="1"/>
  <c r="C111" i="1"/>
  <c r="D111" i="1"/>
  <c r="C101" i="1" l="1"/>
  <c r="D101" i="1"/>
  <c r="C102" i="1"/>
  <c r="D102" i="1"/>
  <c r="C107" i="1"/>
  <c r="D107" i="1"/>
  <c r="C108" i="1"/>
  <c r="D108" i="1"/>
  <c r="C88" i="1"/>
  <c r="D88" i="1"/>
  <c r="C89" i="1"/>
  <c r="C90" i="1"/>
  <c r="D90" i="1"/>
  <c r="C91" i="1"/>
  <c r="D91" i="1"/>
  <c r="C92" i="1"/>
  <c r="C93" i="1"/>
  <c r="C94" i="1"/>
  <c r="C97" i="1"/>
  <c r="D97" i="1"/>
  <c r="C98" i="1"/>
  <c r="D98" i="1"/>
  <c r="C99" i="1"/>
  <c r="D99" i="1"/>
  <c r="C77" i="1"/>
  <c r="D77" i="1"/>
  <c r="C78" i="1"/>
  <c r="D78" i="1"/>
  <c r="C79" i="1"/>
  <c r="D79" i="1"/>
  <c r="D80" i="1"/>
  <c r="D81" i="1"/>
  <c r="C82" i="1"/>
  <c r="D82" i="1"/>
  <c r="C83" i="1"/>
  <c r="D83" i="1"/>
  <c r="C85" i="1"/>
  <c r="D85" i="1"/>
  <c r="C86" i="1"/>
  <c r="D86" i="1"/>
  <c r="D75" i="1"/>
  <c r="C74" i="1"/>
  <c r="C70" i="1"/>
  <c r="D70" i="1"/>
  <c r="C71" i="1"/>
  <c r="D71" i="1"/>
  <c r="C72" i="1"/>
  <c r="D72" i="1"/>
  <c r="C73" i="1"/>
  <c r="D73" i="1"/>
  <c r="E54" i="1" l="1"/>
  <c r="F54" i="1"/>
  <c r="H54" i="1" s="1"/>
  <c r="E55" i="1"/>
  <c r="F55" i="1"/>
  <c r="H55" i="1" s="1"/>
  <c r="C54" i="1"/>
  <c r="D54" i="1"/>
  <c r="C55" i="1"/>
  <c r="D55" i="1"/>
  <c r="C53" i="1"/>
  <c r="D53" i="1"/>
  <c r="E53" i="1"/>
  <c r="F53" i="1"/>
  <c r="H53" i="1" s="1"/>
  <c r="E51" i="1"/>
  <c r="D52" i="1"/>
  <c r="E52" i="1"/>
  <c r="G52" i="1"/>
  <c r="H52" i="1" s="1"/>
  <c r="H136" i="1" s="1"/>
</calcChain>
</file>

<file path=xl/sharedStrings.xml><?xml version="1.0" encoding="utf-8"?>
<sst xmlns="http://schemas.openxmlformats.org/spreadsheetml/2006/main" count="348" uniqueCount="237">
  <si>
    <t>Объявление</t>
  </si>
  <si>
    <t>2.   Международные непатентованные наименования закупаемых лекарственных средств, (торговое название - в случае индивидуальной непереносимости), наименования медицинских изделий без указания торговой марки и производителя и их краткая характеристика, описание фармацевтических услуг, объем закупа, место поставки, сумму, выделенную для закупа по каждому лекарственному средству и (или) медицинскому изделию:</t>
  </si>
  <si>
    <t>Наименование лота</t>
  </si>
  <si>
    <t>Техническая спецификация</t>
  </si>
  <si>
    <t>Ед.изм.</t>
  </si>
  <si>
    <t>Общее кол-во</t>
  </si>
  <si>
    <t>цена</t>
  </si>
  <si>
    <t>Сумма</t>
  </si>
  <si>
    <t>флакон</t>
  </si>
  <si>
    <t>фенилэфрин</t>
  </si>
  <si>
    <t>дексаметазон+табрамицин</t>
  </si>
  <si>
    <t>глазные капли 5 мл</t>
  </si>
  <si>
    <t>сульфацетамид</t>
  </si>
  <si>
    <t>глазные капли 30% 10 мл</t>
  </si>
  <si>
    <t>атропин</t>
  </si>
  <si>
    <t>глазные капли 1% 10 мл</t>
  </si>
  <si>
    <t>ципрофлоксацин</t>
  </si>
  <si>
    <t>прометакаин</t>
  </si>
  <si>
    <t>глазные капли 0,5% 15 мл</t>
  </si>
  <si>
    <t>пилокарпин</t>
  </si>
  <si>
    <t>карбомер</t>
  </si>
  <si>
    <t xml:space="preserve">глазной гель 0,25% </t>
  </si>
  <si>
    <t>интерферон альфа 2b</t>
  </si>
  <si>
    <t xml:space="preserve">глазные капли </t>
  </si>
  <si>
    <t>дорзаламид</t>
  </si>
  <si>
    <t>глазные капли 2% 5мл</t>
  </si>
  <si>
    <t>бризаламид</t>
  </si>
  <si>
    <t>глазные капли 10 мг/мл 10 мл</t>
  </si>
  <si>
    <t>латанопрост</t>
  </si>
  <si>
    <t xml:space="preserve">глазные капли 0,005% 2,5 мл </t>
  </si>
  <si>
    <t>Декстран 70  1 мл, гипромеллоза 3 мг (Искуственная слеза)</t>
  </si>
  <si>
    <t xml:space="preserve">глазные капли 15 мл </t>
  </si>
  <si>
    <t>глфзная мазь 0,3% 5г</t>
  </si>
  <si>
    <t>туба</t>
  </si>
  <si>
    <t>раствор для инъекций 10 мг/мл 1 мл</t>
  </si>
  <si>
    <t>ампула</t>
  </si>
  <si>
    <t>3. Сроки и условия поставки – с даты заключения договоров в течение 15 календарных дней и графика к договору закупа до 31 декабря 2022г. Поставляемый товар должен хранится и транспортироваться в условиях, обеспечивающих сохранение их безопасности, эффективности и качества, в соответствии с Правилами.</t>
  </si>
  <si>
    <t>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 Конверт содержит ценовое предложение по форме, утвержденной уполномоченным органом в области здравоохранения, разрешение, подтверждающее права физического или юридического лица на осуществление деятельности или действий (операций), осуществляемое разрешительными органами посредством лицензирования или разрешительной процедуры, в сроки установленные заказчиком или организатором закупа, а также документы, подтверждающие соответствие предлагаемых лекарственных средств и (или) медицинских изделий требованиям, установленным главой 4 настоящих Правил, а также описание и объем фармацевтических услуг.</t>
  </si>
  <si>
    <t>Приложение 8 к приказу</t>
  </si>
  <si>
    <t>Форма</t>
  </si>
  <si>
    <t xml:space="preserve"> Ценовое предложение потенциального поставщика</t>
  </si>
  <si>
    <t>_______________________________________________</t>
  </si>
  <si>
    <t>(наименование потенциального поставщика)</t>
  </si>
  <si>
    <t>на поставку лекарственного средства или медицинского изделия</t>
  </si>
  <si>
    <t>      № закупа ____________ Способ закупа ____________ Лот № _____________</t>
  </si>
  <si>
    <t>№ п/п</t>
  </si>
  <si>
    <t>Содержание ценового предложения на поставку лекарственного средства/медицинского изделия</t>
  </si>
  <si>
    <t>Наименование лекарственного средства или медицинского изделия (международное непатентованное название или состав) согласно Перечню единого дистрибьютора</t>
  </si>
  <si>
    <t>Характеристика согласно Перечню единого дистрибьютора</t>
  </si>
  <si>
    <t>Единица измерения согласно Перечню единого дистрибьютора</t>
  </si>
  <si>
    <t>Цена закупа согласно Перечню единого дистрибьютора</t>
  </si>
  <si>
    <t>№ Регистрационного удостоверения (удостоверений)/разрешения на разовый ввоз</t>
  </si>
  <si>
    <t>Торговое наименование лекарственного средства или медицинского изделия</t>
  </si>
  <si>
    <t>Лекарственная форма (форма выпуска) по регистрационному удостоверению/разрешению на разовый ввоз</t>
  </si>
  <si>
    <t>Производитель, страна происхождения по регистрационному удостоверению/разрешению на разовый ввоз</t>
  </si>
  <si>
    <t>Фасовка (количество единиц измерения в упаковке) по регистрационному удостоверению/разрешению на разовый ввоз</t>
  </si>
  <si>
    <t>Единица измерения по регистрационному удостоверению/разрешению на разовый ввоз/цена с наценкой Единого дистрибьютора</t>
  </si>
  <si>
    <t xml:space="preserve"> * </t>
  </si>
  <si>
    <t>Цена за единицу в тенге на условиях поставки DDP ИНКОТЕРМС 2020 до пункта (пунктов) доставки</t>
  </si>
  <si>
    <t>Количество в единицах измерения (объем)</t>
  </si>
  <si>
    <t>Сумма поставки в тенге на условиях поставки DDP ИНКОТЕРМС 2020 до пункта (пунктов) доставки, включая все расходы потенциального поставщика на транспортировку, страхование, уплату таможенных пошлин, на НДС и других налогов, платежей и сборов, другие расходы</t>
  </si>
  <si>
    <t>График поставки</t>
  </si>
  <si>
    <t>формируется цена с учетом наценки Единого дистрибьютора</t>
  </si>
  <si>
    <t>Должность, Ф.И.О. (при его наличии) _________________ __________________</t>
  </si>
  <si>
    <t>Подпись _________</t>
  </si>
  <si>
    <t>Печать (при наличии)</t>
  </si>
  <si>
    <t>Глава 4. Требования к лекарственным средствам и медицинским изделиям, приобретаемым в рамках оказания гарантированного объема бесплатной медицинской помощи и (или) медицинской помощи в системе обязательного социального медицинского страхования</t>
  </si>
  <si>
    <t xml:space="preserve">способом запроса ценовых предложений </t>
  </si>
  <si>
    <r>
      <t>1.</t>
    </r>
    <r>
      <rPr>
        <sz val="7"/>
        <color theme="1"/>
        <rFont val="Times New Roman"/>
        <family val="1"/>
        <charset val="204"/>
      </rPr>
      <t xml:space="preserve">      </t>
    </r>
    <r>
      <rPr>
        <sz val="12"/>
        <color theme="1"/>
        <rFont val="Times New Roman"/>
        <family val="1"/>
        <charset val="204"/>
      </rPr>
      <t>В соответствии с Правил организации и проведения закупа лекарственных средств, медицинских изделий и специализированных лечебных продуктов в рамках гарантированного объема бесплатной медицинской помощи и (или) в системе обязательного социального медицинского страхования, фармацевтических услуг и признании утратившими силу некоторых решений Правительства Республики Казахстан, утвержденных постановлением Правительства Республики Казахстан от 04 июня 2021года №375 (далее- Правила) 1. Наименование и адрес заказчика или организатора закупа: КГП на ПХВ «Павлодарская областная больница им.Г.Султанова», город Павлодар, улица Щедрина,63, объявляет о проведении закупа способом запроса ценовых предложений.</t>
    </r>
  </si>
  <si>
    <t xml:space="preserve"> о проведении закупа медицинских изделий и (или) лекарственных средств</t>
  </si>
  <si>
    <t>№ ЛОТА</t>
  </si>
  <si>
    <t>Содержание (для заполнения потенциальным поставщиком)</t>
  </si>
  <si>
    <t>* указывается цена потенциальным поставщиком и автоматически веб-порталом</t>
  </si>
  <si>
    <t>18. К закупаемым и отпускаемым, в том числе при закупе фармацевтических услуг, лекарственным средствам и медицинским изделиям, предназначенным для оказания гарантированного объема бесплатной медицинской помощи и (или) медицинской помощи в системе обязательного социального медицинского страхования, предъявляются следующие требования:</t>
  </si>
  <si>
    <t>1) наличие государственной регистрации в Республике Казахстан в соответствии с положениями Кодекса и порядке, определенном уполномоченным органом в области здравоохранения, за исключением лекарственных препаратов, изготовленных в аптеках, орфанных препаратов, включенных в перечень орфанных препаратов, утвержденный уполномоченным органом в области здравоохранения, незарегистрированных лекарственных средств, медицинских изделий, ввезенных на территорию Республики Казахстан на основании заключения (разрешительного документа), выданного уполномоченным органом в области здравоохранения, комплектующих, входящих в состав изделия медицинского назначения и не используемых в качестве самостоятельного изделия или устройства; в случае закупа медицинской техники в специальном транспортном средстве – государственная регистрация в Республике Казахстан в качестве единого передвижного медицинского комплекса.</t>
  </si>
  <si>
    <t>2) соответствие характеристики или технической спецификации условиям объявления или приглашения на закуп.</t>
  </si>
  <si>
    <t>3) непревышение утвержденных уполномоченным органом в области здравоохранения предельных цен по международному непатентованному названию и (или) торговому наименованию (при наличии) с учетом наценки единого дистрибьютора, цены в объявлении или приглашении на закуп, за исключением незарегистрированных лекарственных средств и медицинских изделий, ввезенных на территорию Республики Казахстан на основании заключения (разрешительного документа), выданного уполномоченным органом в области здравоохранения;</t>
  </si>
  <si>
    <t>4) хранение и транспортирование в условиях, обеспечивающих сохранение их безопасности, эффективности и качества, в соответствии с Правилами хранения и транспортировки лекарственных средств и медицинских изделий, утвержденными уполномоченным органом в области здравоохранения;</t>
  </si>
  <si>
    <t>5) соответствие маркировки,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 установленному уполномоченным органом в области здравоохранения, за исключением случаев ввоза в Республику Казахстан незарегистрированных лекарственных средств и (или) медицинских изделий;</t>
  </si>
  <si>
    <t>10) менее сроков годности, указанных в подпунктах 8) и 9) настоящего пункта, для переходящих остатков лекарственных средств и медицинских изделий единого дистрибьютора, которые поставляются заказчику для использования по назначению до истечения срока их годности;</t>
  </si>
  <si>
    <t>11) новизна медицинской техники, ее неиспользованность и производство в период двадцати четырех месяцев, предшествующих моменту поставки;</t>
  </si>
  <si>
    <t>13) соблюдение количества, качества и сроков поставки или оказания фармацевтической услуги условиям договора.</t>
  </si>
  <si>
    <t>19. Требования, предусмотренные подпунктами 4), 5), 6), 7), 8), 9), 10), 11), 12) и 13) пункта 18 настоящих Правил, подтверждаются поставщиком при исполнении договора поставки или закупа.</t>
  </si>
  <si>
    <t>20. Заказчик, организатор закупа, единый дистрибьютор не устанавливают к лекарственным средствам и медицинским изделиям требований, не предусмотренных настоящими Правилами.</t>
  </si>
  <si>
    <t xml:space="preserve"> Отсутствие необходимости регистрации комплектующего медицинской техники (комплекта поставки) подтверждается письмом экспертной организации или уполномоченного органа в области здравоохранения;</t>
  </si>
  <si>
    <t>При этом, допускается превышение предлагаемых функциональных, технических, качественных и эксплуатационных характеристик медицинской техники требованиям технической спецификации;</t>
  </si>
  <si>
    <t xml:space="preserve">6) срок годности лекарственных средств и медицинских изделий на дату поставки поставщиком заказчику составляет:
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t>
  </si>
  <si>
    <t xml:space="preserve">7) срок годности лекарственных средств и медицинских изделий, закупаемых на дату поставки поставщиком единому дистрибьютору, составляет:
 не менее шестидесяти процентов от указанного срока годности на упаковке (при сроке годности менее двух лет) при поставке лекарственных средств и медицинских изделий в период ноябрь, декабрь года, предшествующего году, для которого производится закуп, и январь наступившего финансового года и не менее пятидесяти процентов при последующих поставках в течение финансового года;
 не менее четырнадцати месяцев от указанного срока годности на упаковке (при сроке годности два года и более) при поставке лекарственных средств и медицинских изделий в период ноябрь, декабрь года, предшествующего году, для которого производится закуп, и январь наступившего финансового года, и не менее двенадцати месяцев при последующих поставках в течение финансового года;
</t>
  </si>
  <si>
    <t xml:space="preserve">      8) срок годности лекарственных средств и медицинских изделий, за исключением лекарственных средств и медицинских изделий, поставляемых в рамках мобилизационного резерва, а также указанных в подпункте 9) настоящего пункта, на дату поставки единым дистрибьютором заказчику составляет: не менее тридцати процентов от срока годности, указанного на упаковке (при сроке годности менее двух лет);  не менее восьми месяцев от указанного срока годности на упаковке (при сроке годности два года и более);
</t>
  </si>
  <si>
    <t xml:space="preserve">9) срок годности вакцин на дату поставки единым дистрибьютором заказчику составляет: не менее сорока процентов от указанного срока годности на упаковке (при сроке годности менее двух лет);
не менее десяти месяцев от указанного срока годности на упаковке (при сроке годности два года и более);
</t>
  </si>
  <si>
    <t xml:space="preserve">12) внесение медицинской техники, относящейся к средствам измерения, в реестр государственной системы единства измерений Республики Казахстан в соответствии с законодательством Республики Казахстан о единстве измерений. Отсутствие необходимости внесения медицинской техники в реестр государственной системы единства измерений Республики Казахстан подтверждается в соответствии с законодательством Республики Казахстан об обеспечении единства измерений;
</t>
  </si>
  <si>
    <t>амброксол</t>
  </si>
  <si>
    <t>аммиак</t>
  </si>
  <si>
    <t xml:space="preserve">Ацетилсалициловая кислота </t>
  </si>
  <si>
    <t xml:space="preserve">Бриллиантовый зеленый </t>
  </si>
  <si>
    <t>винкристин</t>
  </si>
  <si>
    <t>Глюконат кальция</t>
  </si>
  <si>
    <t>Дидрогестерон</t>
  </si>
  <si>
    <t>раствор для приема внутрь (ингаляций) 7,5мг/мл; 100 мл</t>
  </si>
  <si>
    <t>раствор для наружного применения 10% 20,0</t>
  </si>
  <si>
    <t>раствор для инъекций 1 мг/мл, 1 мл</t>
  </si>
  <si>
    <t>таблетка 500 мг</t>
  </si>
  <si>
    <t>раствор спиртовый 1 %, 20 мл</t>
  </si>
  <si>
    <t xml:space="preserve"> 1мг/мл 1 мл</t>
  </si>
  <si>
    <t>раствор для инъекций 10 % 10 мл</t>
  </si>
  <si>
    <t>таблетка 10 мг</t>
  </si>
  <si>
    <t>фл</t>
  </si>
  <si>
    <t>амп</t>
  </si>
  <si>
    <t>табл</t>
  </si>
  <si>
    <t>железа(III) гидроксид сахарозный комплекс,препараты железа для парентерального введения</t>
  </si>
  <si>
    <t>зопиклон</t>
  </si>
  <si>
    <t>йод</t>
  </si>
  <si>
    <t>Комплекс аминокислот для парентерального питания (Amino acids)</t>
  </si>
  <si>
    <t>Комплекс аминокислот для парентерального питания + Прочие препараты [Минералы]</t>
  </si>
  <si>
    <t>Ксилометазолин</t>
  </si>
  <si>
    <t>Масло соевых бобов,очищенное. Триглицериды средней цепи, масло оливковое очищенное,рыбий жир,обогащенный омега-3 кислотами</t>
  </si>
  <si>
    <t>никотиновая кислота</t>
  </si>
  <si>
    <t>Нифедипин</t>
  </si>
  <si>
    <t>раствор для в/в и в/м введения 20мг/мл 5 мл</t>
  </si>
  <si>
    <t>таблетка 7,5 мг</t>
  </si>
  <si>
    <t>раствор спиртовой 5 % 30 мл</t>
  </si>
  <si>
    <t>раствор для инфузий 10% 100 мл</t>
  </si>
  <si>
    <t>раствор для инфузий 250 мл</t>
  </si>
  <si>
    <t>капли назальные 0,1% 10 мл</t>
  </si>
  <si>
    <t>эмульсия для инфузий 20% по 100 мл</t>
  </si>
  <si>
    <t xml:space="preserve"> 1% 1мл</t>
  </si>
  <si>
    <t>таблетка 20 мг</t>
  </si>
  <si>
    <t xml:space="preserve">фл </t>
  </si>
  <si>
    <t>пентоксифиллин</t>
  </si>
  <si>
    <t>Сульфаметоксазол + Триметоприм</t>
  </si>
  <si>
    <t xml:space="preserve">Тиамина гидрохлорид </t>
  </si>
  <si>
    <t>Тропикамид</t>
  </si>
  <si>
    <t>урапидил</t>
  </si>
  <si>
    <t>Фенилэфрин</t>
  </si>
  <si>
    <t>Фитоменадион</t>
  </si>
  <si>
    <t>Этанол</t>
  </si>
  <si>
    <t xml:space="preserve"> 2% 5 мл</t>
  </si>
  <si>
    <t>таблетка 480 мг</t>
  </si>
  <si>
    <t>раствор для инъекций 5 % 1 мл</t>
  </si>
  <si>
    <t>капли глазные  1 %, 10 мл</t>
  </si>
  <si>
    <t xml:space="preserve"> Раствор для внутривенного введения, 5 мг/мл, 10 мл </t>
  </si>
  <si>
    <t>раствор для инъекций 1 % 1 мл</t>
  </si>
  <si>
    <t>раствор для в/м введения 10мг/мл 1 мл</t>
  </si>
  <si>
    <t>раствор 70 %, 50 мл</t>
  </si>
  <si>
    <t>Дата "___" ____________ 20___ г..</t>
  </si>
  <si>
    <t xml:space="preserve">Жгут медицинский с автоматическим зажимом </t>
  </si>
  <si>
    <t>Предназначен для ограничения циркуляции венозной крови в конечностях при проведении манипуляций, для остановки кровотечения. Состоит из эластичной ленты, изготовленной из хлопка, не содержащего латекс, и безопасной удобной застежки из АВС-пластика с кнопкой быстрого расстегивания. Жгут прост в использовании и долговечен.
Благодаря полуавтоматическому устройству, применение не доставляет пациенту дискомфорта и не вызывает болевых ощущений, так как нажатие на кнопку позволяет снять жгут очень быстро. Допускает дезинфекцию любыми разрешенными дезинфицирующими средствами</t>
  </si>
  <si>
    <t>шт</t>
  </si>
  <si>
    <t xml:space="preserve">Тонометр </t>
  </si>
  <si>
    <t xml:space="preserve">Прибор для измерения АД, со стеклоскопом прибор преднозначен для косвенного определения систолического и диагностического артериального давления. Манжета с металлической скобой, облегчающей самостоятельное закрепление на руке; 
- встроенный стетоскоп; 
- уплотнительная вставка, предотвращающая перекашивание манжеты; - манжета для руки с длинной окружности не менее 35-42 см. чехол, предохраняющий от повреждений; </t>
  </si>
  <si>
    <t>предназначен для измерения температуры тела человека. Информативный звуковой сигнал окончания измеренияоповещает об окончании минимального времени измерения (Измерение продолжается даже после подачи звукового сигнала).
Память последнего измерения, сменная батарейка, автоматическое выключение через 10 мин. после использования для увеличения срока службы элемента питания
Пределы допускаемой погрешности измерений: +/- 0,1 °С
Футляр для хранения</t>
  </si>
  <si>
    <t xml:space="preserve">Электронный термометр (или градусник) </t>
  </si>
  <si>
    <t>прямой,длинна 100+-5 мм, диаметр шарика 4+-0,4 мм,под евро-крепление диаметра 2,4 мм</t>
  </si>
  <si>
    <t>Электрод -шарик для ЭХВЧ-80 "НИКОР"</t>
  </si>
  <si>
    <t>Педаль с кабелем для ЭХВЧ-80 "НИКОР"</t>
  </si>
  <si>
    <t>одноклавишная</t>
  </si>
  <si>
    <t>Нейтральный электрод для ЭХВЧ-80 "НИКОР"</t>
  </si>
  <si>
    <t>резиновый, многоразового использования площадью 218*см2 (180*120мм)</t>
  </si>
  <si>
    <t>Держатель многополярных электродов двухкнопочный для ЭХВЧ-80 "НИКОР"</t>
  </si>
  <si>
    <t>длина кабеля 4,5 м, инструментальная часть с диаметром штекера 2,4 мм</t>
  </si>
  <si>
    <t>Электрод-игла для ЭХВЧ-80 "НИКОР"</t>
  </si>
  <si>
    <t>прямой, длинна не рабочей части (70+-5)мм, диаметр иглы (0,35+-0,05) мм, Длина иглы 15+-2, с хвостовиком под евро-крепление диаметр 2,4 мм</t>
  </si>
  <si>
    <t>Электро-нож для ЭХВЧ-80 "НИКОР"</t>
  </si>
  <si>
    <t>прямой, длина 25+-5 мм, длина рабочей части 25+-3 мм, сечение 2х0,5 мм, с хвостовиком под еврокрепление диаметра 2,4 мм</t>
  </si>
  <si>
    <t>Держатель биополярный электродов для ЭХВЧ-80 "НИКОР"</t>
  </si>
  <si>
    <t>автоклавируемый с евростандартом крепления с вилкой с фиксированным расстоянием между контактами 28,58 мм длина 4,6м</t>
  </si>
  <si>
    <t>Пинцет медицинский для ЭХВЧ-80 "НИКОР"</t>
  </si>
  <si>
    <t>пряомой, антипригарный, длина 180 мм, бранши 7х1 мм, автоклавируемый с евроразъемом</t>
  </si>
  <si>
    <t xml:space="preserve">Аккумуляторная батарея </t>
  </si>
  <si>
    <t>рабочее напряжение АКБ 12В, Емкость по С20 2.7Ач, Технология АGM, Клеммы F1 faston 4,8 mm, длина 79 мм, ширина 56мм, Высота без учета клемм, 102мм, Высота с учетом клемм 106 мм, Вес 1,13 кг</t>
  </si>
  <si>
    <t>Спица Киршнера с перьевой заточкой 2.0x380 – Спица Киршнера диаметром 2,0мм,  длиной 380мм. Остриё сверху сплащено на размер 1,05мм, кончик треугольный. Хвостовик расширяется до размера 2,2мм в ширину и сужен на толщине до 1,6мм.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 0 - 19,0% max., Mo - 2,25 - 3,0%, Ni - 13,0 - 15,0%, Cu - 0,5% max., Fe – остальное.</t>
  </si>
  <si>
    <t xml:space="preserve">Спица Киршнера с перьевой заточкой </t>
  </si>
  <si>
    <t>упаковка</t>
  </si>
  <si>
    <t xml:space="preserve">Однолинейный дыхательный контур для младенцев, с обогревом, с камерой MR290, коллектором давления, линией, давления и генератором системы CPAP (для подключения к генераторам потока). Дыхательный контур реанимационный для новорожденных с обогревом для назального СРАР, длина 1,6м/0,5м, с линией мониторинга, с линией для инспираторного порта аппарата Fabian Материал: полиэтилен, полипропилен, хлопок, силикон. Упаковка: индивидуальная, клинически чистая, 10 шт. </t>
  </si>
  <si>
    <t>упаковок</t>
  </si>
  <si>
    <t>набор</t>
  </si>
  <si>
    <t>Канюля для высокопоточной оксигенации</t>
  </si>
  <si>
    <t xml:space="preserve">Дыхательный одноразовый контур для неинвозивного назального СРАР с генератором и проводом нагрева для новорожденных </t>
  </si>
  <si>
    <t>Катетер Кавафикс Цертодин - одноканальный центральный венозный катетер для постановки по методу «катетер-через-катетер», с браунюлей МТ и  с проводником для ЭКГ контроля, длина катетера 70 см., d иглы G 14, d катетера G 16</t>
  </si>
  <si>
    <t>Коннектор гибкие,гофрированные контура ИВЛ</t>
  </si>
  <si>
    <t>Переходники гофрированные и конфигурируемые применяются для присоединения дыхательного контура системы ИВЛ к интубационной трубке.Переходник гофрированный 22M/15F-22F HTV06-22F/18-DKK угловой двойной шарнирный коннектор эластичная заглушка порта для санации и бронхоскопии</t>
  </si>
  <si>
    <t xml:space="preserve">Конструктивно он выполнен в виде рукоятки, к которой крепятся сменные клинки с лампами. В рукоятке размещен источник питания ламп. Включение ламп происходит автоматически при приведении клинков в рабочее положение. Узлы крепления клинков к рукоятке выполнены по международному стандарту ISO 7376(1) с присоединительными размерами, обеспечивающими возможность применения клинков.
Описание: водонепроницаемая рукоятка (диаметр 19 мм)   </t>
  </si>
  <si>
    <t xml:space="preserve">Неонатальные манжеты для использования с недоношенными младенцами и новорожденными:
Материал – прочный полиуретан
Мягкие изогнутые края
Манжеты можно протирать с внешней стороны
Без латекса, силикона и ПВХ
Одноразовая манжета НИАд, неонатальная размер 2,
длина окружности 4 см - 8 см, 
кол-во в упаковке 20 шт. 
</t>
  </si>
  <si>
    <t xml:space="preserve">Неонатальные манжеты для использования с недоношенными младенцами и новорожденными:
Материал – прочный полиуретан
Мягкие изогнутые края
Манжеты можно протирать с внешней стороны
Без латекса, силикона и ПВХ
Одноразовая манжета НИАд, неонатальная размер 3,
длина окружности 6 см - 11 см, 
кол-во в упаковке 20 шт. 
</t>
  </si>
  <si>
    <t xml:space="preserve">Неонатальные манжеты для использования с недоношенными младенцами и новорожденными:
Материал – прочный полиуретан
Мягкие изогнутые края
Манжеты можно протирать с внешней стороны
Без латекса, силикона и ПВХ
Одноразовая манжета НИАд, неонатальная размер 4,
длина окружности 7 см - 13 см, 
кол-во в упаковке 20 шт. 
</t>
  </si>
  <si>
    <t>Манжета для прикроватного монитора BSM- 2301 Ш-19см</t>
  </si>
  <si>
    <t>Манжета для прикроватного монитора</t>
  </si>
  <si>
    <t>Многоразовая манжета для мониторинга давления</t>
  </si>
  <si>
    <t>Манжета НиАД для монитора, многоразовая 42- 46(однопортовая/взрослая)</t>
  </si>
  <si>
    <t xml:space="preserve">Маска аэрозольная </t>
  </si>
  <si>
    <t xml:space="preserve">Магистрали  HOTLINE </t>
  </si>
  <si>
    <t>Магистрали для устройства HOTLINE для согревания растворов и препаратов крови</t>
  </si>
  <si>
    <t>Набор для катетеризации артерий</t>
  </si>
  <si>
    <t xml:space="preserve">Набор "катетер через иглу" </t>
  </si>
  <si>
    <t>Набор для катетеризации периферических артерий по методу Сельдингера (игла, проводник, катетер), d G20, длина канюли 40-50 мм., разовый, стерильный</t>
  </si>
  <si>
    <t>Набор "катетер через иглу" Размер: 18 G (0.6/1.4 мм), Катетер через иглу для катеризации центральной вены через периферическую 18G (0.6/1.4 мм), 19G(0.5/1.2мм) длина 35 см
Катетер через иглу для катеризации центральной вены через периферическую 18G (0.6/1.4 мм), 19G(0.5/1.2мм) длина 35 см 
Тефлоновая канюля имеет:
- Защитный съемный прозрачный рукав, предохраняющий от инфицирования при выполнения катетеризации,рентгеноконтрасную линию, гибкую прозрачную торцевую часть канюли с “Луер” наконечником. Канюля изготовлена из тефлона, который является менее тромбогенным материалом, что увеличивает срок использования канюли после постановки,- Игла-стилет,- Обтуратор иглы с воздушной камерой</t>
  </si>
  <si>
    <t xml:space="preserve">Набор для минитрахеостомии (крикотиреоидотомии)  </t>
  </si>
  <si>
    <t xml:space="preserve">Набор для минитрахеостомии (крикотиреоидотомии). Состав
- коникотом в сборе из термопластичной канюли, с грушевидной манжетой "Профайл" большого объёма низкого давления "Софт-Сеал",
- диаметр канюли (ID/OD) 6.0 / 7.8 мм
- дилятатор, обработанный смазкой,
- игла с поисковым щупом и диагностическим павильоном длиной иглы с поисковым щупом,
- скальпель металлопластиковый с ограничителем глубины погружения,
- шприц 10мл,
- упаковка шовного материала с атравматичной иглой,
- саржевая тесьма для фиксации канюли,
- термовент Т.
</t>
  </si>
  <si>
    <t>канистра</t>
  </si>
  <si>
    <t>абсорбент (медицинская натронная известь), предназначен для абсорбция СО2 из дыхательной смеси в процессе работы аппарата ИВЛ</t>
  </si>
  <si>
    <t>Натронная известь абсорбент 5л</t>
  </si>
  <si>
    <t>Интродьюсер</t>
  </si>
  <si>
    <t>штук</t>
  </si>
  <si>
    <t>Интродьюсер для трудной интубации трахеи, с изогнутым дистальным концом - Длина 70 см, размер 15 Fr,</t>
  </si>
  <si>
    <t xml:space="preserve">Дренаж хирургический силиконовый  с рентгеноконтрастная полоска в наборе идут переходники/коннетора для соединения – размер 9 (CH); D-OD (1,80 х 3,00 (мм)) длиной (см) 50; горизонтальная часть длинной 15 см, стерильный. 
Трубка дренажная (Дренаж Кера Т-3мм. длина 500мм)стерильный
</t>
  </si>
  <si>
    <t>пара</t>
  </si>
  <si>
    <t>Чулки медицинские эластичные размеры №3</t>
  </si>
  <si>
    <t>ЭКГ электроды взрослые одноразовые 57 х 38 х 1 мм (вкладка для уменьшения артефактов движения</t>
  </si>
  <si>
    <t>Одноразовые электроды для ЭКГ служат для поверхностной регистрации сердечной деятельности с помощью любых типов мониторов и элетрокардиографов.Поверхность ЭКГ электрода покрыта гипоаллергенным клеем.Размер 57*38*1мм</t>
  </si>
  <si>
    <t>Эпидуральный фильтр</t>
  </si>
  <si>
    <t>Устройство «I-Gel»</t>
  </si>
  <si>
    <t>Устройство «I-Gel»- надгортанный воздуховод II поколения, для экстренного обеспечения проходимости дыхательных путей № 3</t>
  </si>
  <si>
    <t>Устройство «I-Gel»- надгортанный воздуховод II поколения, для экстренного обеспечения проходимости дыхательных путей № 4</t>
  </si>
  <si>
    <t>Устройство «I-Gel»- надгортанный воздуховод II поколения, для экстренного обеспечения проходимости дыхательных путей № 5</t>
  </si>
  <si>
    <t>Наконечники на дозатор 200мкл</t>
  </si>
  <si>
    <t>Наконечники на дозатор 1000мкл</t>
  </si>
  <si>
    <t>наконечники  на лабораторные дозаторы  PP тип  Gilson,желтые</t>
  </si>
  <si>
    <t xml:space="preserve">наконечники  на лабораторные дозаторы  Tips For Pipette,голубые  </t>
  </si>
  <si>
    <t>Воздуховод ларингеальный масочный</t>
  </si>
  <si>
    <t>Воздуховод ларингеальный масочный LMA Fastrach™ № 3- набор стерильный разовый для выполнения интубации трахеи через установленную ларингеальную маску.</t>
  </si>
  <si>
    <t>Воздуховод ларингеальный масочный LMA Fastrach™ № 4-  набор стерильный разовый для выполнения интубации трахеи через установленную ларингеальную маску</t>
  </si>
  <si>
    <t>Воздуховод ларингеальный масочный LMA Fastrach™ № 5- набор стерильный разовый для выполнения интубации трахеи через установленную ларингеальную маску</t>
  </si>
  <si>
    <t xml:space="preserve">Воздуховод </t>
  </si>
  <si>
    <t>Воздуховод орофарингиальный полимерный Гведела № 4</t>
  </si>
  <si>
    <t>Воздуховод орофарингиальный полимерный Гведела № 5</t>
  </si>
  <si>
    <t xml:space="preserve">Система дренажная для аспирации </t>
  </si>
  <si>
    <t xml:space="preserve">Система дренажная для аспирации в комплектации1.Дренажная емкость контейнер “Гармошка” с объёмом 200 мл;
2.Раневой дренаж с троакаром 4,7 мм – 14 CH – 100см)
3.Соеединительные магистрали – 120 см переходника коннектра   для соединения) стерильный.Закрытая дренажная система троакаром аспирационная-200мл, стерильные 
</t>
  </si>
  <si>
    <t xml:space="preserve">Канюля для высокопоточной оксигенации доступна в варианте исполнения для трахеостомы. Контур дыхательный высокого потока с силиконовой носовой канюлей диаметром 5мм для взрослых, размер- L. Универсальный коннектор, 2 шт эластичные вязаные фиксаторы, дополнительный фиксатор-клипса, переходник прямой для контура высокого потока 900PT500/501. Материал - Полиэтилен, Полипропилен, Акрилонитрилбутадиенстирол, Термопластичный эластомер, Полиоксиметилен, Поликарбонат, Полиуретан, Силикон. </t>
  </si>
  <si>
    <t>Клинок ларингоскопа KaWe MACINTOSH размер № 3,стерильный</t>
  </si>
  <si>
    <t>Клинок ларингоскопа KaWe MACINTOSH размер № 4,стерильный</t>
  </si>
  <si>
    <t xml:space="preserve">Контур пациента (одноразовый) для аппарата транспортного кувеза  TI 500 </t>
  </si>
  <si>
    <t xml:space="preserve">Набор рентгенозащитный педиатрический </t>
  </si>
  <si>
    <t xml:space="preserve">Рентгенозащитный материал - просвинцованный поливинилхлорид.
Предназначен для обеспечения максимальной комплексной защиты ребенка в возрасте от рождения до года от рассеянного и прямого рентгеновского излучения.
В набор входят: две пластины, подгузник, пеленка 30х70 см, воротничок.  </t>
  </si>
  <si>
    <t>Эпидуральный фильтр 0,2 µм, объём заполнения 0,45 мл</t>
  </si>
  <si>
    <t>ИТОГО</t>
  </si>
  <si>
    <t>4.  Место предоставления(приема) документов: город Павлодар, улица Щедрина, 63, КГП на ПХВ «Павлодарская областная больница им.Г.Султанова», 3 этаж бухгалтерия Окончательный срок подачи ценовых предложений: до 13:00 часов 02 марта 2022года</t>
  </si>
  <si>
    <t>5. Дата, время и место вскрытия конвертов с ценовыми предложениями: 15:00 часов 02 марта 2022 года по адресу город Павлодар, улица Щедрина, 63, КГП на ПХВ «Павлодарская областная больница им.Г.Султанова», 3 этаж отдел государственных закупок.</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</si>
</sst>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hh:mm:ss"/>
  </numFmts>
  <fonts count="17" x14ac:knownFonts="1">
    <font>
      <sz val="11"/>
      <color theme="1"/>
      <name val="Calibri"/>
      <family val="2"/>
      <scheme val="minor"/>
    </font>
    <font>
      <sz val="11"/>
      <color theme="1"/>
      <name val="Calibri"/>
      <family val="2"/>
      <charset val="204"/>
      <scheme val="minor"/>
    </font>
    <font>
      <b/>
      <sz val="12"/>
      <color theme="1"/>
      <name val="Times New Roman"/>
      <family val="1"/>
      <charset val="204"/>
    </font>
    <font>
      <sz val="12"/>
      <color theme="1"/>
      <name val="Times New Roman"/>
      <family val="1"/>
      <charset val="204"/>
    </font>
    <font>
      <sz val="7"/>
      <color theme="1"/>
      <name val="Times New Roman"/>
      <family val="1"/>
      <charset val="204"/>
    </font>
    <font>
      <b/>
      <sz val="12"/>
      <color rgb="FF000000"/>
      <name val="Times New Roman"/>
      <family val="1"/>
      <charset val="204"/>
    </font>
    <font>
      <sz val="12"/>
      <color rgb="FF000000"/>
      <name val="Times New Roman"/>
      <family val="1"/>
      <charset val="204"/>
    </font>
    <font>
      <b/>
      <sz val="13"/>
      <color rgb="FF1E1E1E"/>
      <name val="Times New Roman"/>
      <family val="1"/>
      <charset val="204"/>
    </font>
    <font>
      <sz val="11"/>
      <color theme="1"/>
      <name val="Times New Roman"/>
      <family val="1"/>
      <charset val="204"/>
    </font>
    <font>
      <sz val="8"/>
      <name val="Arial"/>
      <family val="2"/>
    </font>
    <font>
      <sz val="11"/>
      <color rgb="FF000000"/>
      <name val="Times New Roman"/>
      <family val="1"/>
      <charset val="204"/>
    </font>
    <font>
      <sz val="11"/>
      <color rgb="FF333333"/>
      <name val="Times New Roman"/>
      <family val="1"/>
      <charset val="204"/>
    </font>
    <font>
      <sz val="11"/>
      <color rgb="FF1C1C1C"/>
      <name val="Times New Roman"/>
      <family val="1"/>
      <charset val="204"/>
    </font>
    <font>
      <sz val="11"/>
      <color rgb="FF00000A"/>
      <name val="Times New Roman"/>
      <family val="1"/>
      <charset val="204"/>
    </font>
    <font>
      <sz val="11"/>
      <color theme="2" tint="-0.89999084444715716"/>
      <name val="Times New Roman"/>
      <family val="1"/>
      <charset val="204"/>
    </font>
    <font>
      <sz val="11"/>
      <name val="Times New Roman"/>
      <family val="1"/>
      <charset val="204"/>
    </font>
    <font>
      <b/>
      <sz val="11"/>
      <color theme="1"/>
      <name val="Calibri"/>
      <family val="2"/>
      <charset val="204"/>
      <scheme val="minor"/>
    </font>
  </fonts>
  <fills count="6">
    <fill>
      <patternFill patternType="none"/>
    </fill>
    <fill>
      <patternFill patternType="gray125"/>
    </fill>
    <fill>
      <patternFill patternType="solid">
        <fgColor theme="0"/>
        <bgColor indexed="64"/>
      </patternFill>
    </fill>
    <fill>
      <patternFill patternType="solid">
        <fgColor theme="0"/>
        <bgColor rgb="FFFFF200"/>
      </patternFill>
    </fill>
    <fill>
      <patternFill patternType="solid">
        <fgColor rgb="FFFFFFFF"/>
        <bgColor indexed="64"/>
      </patternFill>
    </fill>
    <fill>
      <patternFill patternType="solid">
        <fgColor rgb="FFFFFFFF"/>
        <bgColor rgb="FFFFFFCC"/>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9" fillId="0" borderId="0"/>
  </cellStyleXfs>
  <cellXfs count="59">
    <xf numFmtId="0" fontId="0" fillId="0" borderId="0" xfId="0"/>
    <xf numFmtId="0" fontId="2" fillId="0" borderId="0" xfId="0" applyFont="1" applyAlignment="1">
      <alignment horizontal="center" vertical="center"/>
    </xf>
    <xf numFmtId="0" fontId="6" fillId="0" borderId="0" xfId="0" applyFont="1" applyAlignment="1">
      <alignment horizontal="center" vertical="center" wrapText="1"/>
    </xf>
    <xf numFmtId="0" fontId="5" fillId="0" borderId="0" xfId="0" applyFont="1" applyAlignment="1">
      <alignment vertical="center"/>
    </xf>
    <xf numFmtId="0" fontId="6" fillId="0" borderId="1" xfId="0" applyFont="1" applyBorder="1" applyAlignment="1">
      <alignment horizontal="justify" vertical="center" wrapText="1"/>
    </xf>
    <xf numFmtId="0" fontId="0" fillId="0" borderId="0" xfId="0" applyAlignment="1">
      <alignment horizontal="left" vertical="top"/>
    </xf>
    <xf numFmtId="0" fontId="0" fillId="0" borderId="0" xfId="0" applyBorder="1"/>
    <xf numFmtId="0" fontId="8" fillId="0" borderId="1" xfId="0" applyFont="1" applyBorder="1" applyAlignment="1">
      <alignment vertical="top"/>
    </xf>
    <xf numFmtId="0" fontId="8" fillId="0" borderId="1" xfId="0" applyFont="1" applyBorder="1" applyAlignment="1">
      <alignment vertical="top" wrapText="1"/>
    </xf>
    <xf numFmtId="0" fontId="0" fillId="0" borderId="0" xfId="0" applyFill="1"/>
    <xf numFmtId="0" fontId="8" fillId="0" borderId="1" xfId="0" applyFont="1" applyFill="1" applyBorder="1" applyAlignment="1">
      <alignment vertical="top" wrapText="1"/>
    </xf>
    <xf numFmtId="0" fontId="15" fillId="2" borderId="1" xfId="0" applyFont="1" applyFill="1" applyBorder="1" applyAlignment="1">
      <alignment vertical="top"/>
    </xf>
    <xf numFmtId="0" fontId="10" fillId="0" borderId="1" xfId="0" applyFont="1" applyBorder="1" applyAlignment="1">
      <alignment vertical="top" wrapText="1"/>
    </xf>
    <xf numFmtId="0" fontId="10" fillId="0" borderId="1" xfId="0" applyNumberFormat="1" applyFont="1" applyBorder="1" applyAlignment="1">
      <alignment vertical="top" wrapText="1"/>
    </xf>
    <xf numFmtId="0" fontId="8" fillId="2" borderId="1" xfId="0" applyFont="1" applyFill="1" applyBorder="1" applyAlignment="1">
      <alignment vertical="top" wrapText="1"/>
    </xf>
    <xf numFmtId="0" fontId="10" fillId="0" borderId="1" xfId="0" applyFont="1" applyFill="1" applyBorder="1" applyAlignment="1">
      <alignment vertical="top" wrapText="1"/>
    </xf>
    <xf numFmtId="0" fontId="10" fillId="2" borderId="1" xfId="0" applyFont="1" applyFill="1" applyBorder="1" applyAlignment="1">
      <alignment vertical="top" wrapText="1"/>
    </xf>
    <xf numFmtId="0" fontId="10" fillId="3" borderId="1" xfId="0" applyFont="1" applyFill="1" applyBorder="1" applyAlignment="1">
      <alignment vertical="top" wrapText="1"/>
    </xf>
    <xf numFmtId="3" fontId="10" fillId="0" borderId="1" xfId="0" applyNumberFormat="1" applyFont="1" applyFill="1" applyBorder="1" applyAlignment="1">
      <alignment vertical="top" wrapText="1"/>
    </xf>
    <xf numFmtId="4" fontId="10" fillId="0" borderId="1" xfId="0" applyNumberFormat="1" applyFont="1" applyFill="1" applyBorder="1" applyAlignment="1">
      <alignment vertical="top" wrapText="1"/>
    </xf>
    <xf numFmtId="0" fontId="10" fillId="4" borderId="1" xfId="0" applyFont="1" applyFill="1" applyBorder="1" applyAlignment="1">
      <alignment vertical="top" wrapText="1"/>
    </xf>
    <xf numFmtId="0" fontId="11" fillId="0" borderId="1" xfId="0" applyFont="1" applyBorder="1" applyAlignment="1">
      <alignment vertical="top" wrapText="1"/>
    </xf>
    <xf numFmtId="164" fontId="12" fillId="0" borderId="1" xfId="0" applyNumberFormat="1" applyFont="1" applyFill="1" applyBorder="1" applyAlignment="1">
      <alignment vertical="top" wrapText="1"/>
    </xf>
    <xf numFmtId="0" fontId="13" fillId="0" borderId="1" xfId="0" applyFont="1" applyBorder="1" applyAlignment="1">
      <alignment vertical="top" wrapText="1"/>
    </xf>
    <xf numFmtId="0" fontId="14" fillId="0" borderId="1" xfId="0" applyFont="1" applyFill="1" applyBorder="1" applyAlignment="1">
      <alignment vertical="top" wrapText="1"/>
    </xf>
    <xf numFmtId="3" fontId="8" fillId="0" borderId="1" xfId="0" applyNumberFormat="1" applyFont="1" applyFill="1" applyBorder="1" applyAlignment="1">
      <alignment vertical="top" wrapText="1"/>
    </xf>
    <xf numFmtId="3" fontId="8" fillId="0" borderId="1" xfId="0" applyNumberFormat="1" applyFont="1" applyBorder="1" applyAlignment="1">
      <alignment vertical="top"/>
    </xf>
    <xf numFmtId="0" fontId="15" fillId="0" borderId="1" xfId="0" applyFont="1" applyBorder="1" applyAlignment="1">
      <alignment vertical="top" wrapText="1"/>
    </xf>
    <xf numFmtId="0" fontId="15" fillId="0" borderId="1" xfId="0" applyFont="1" applyFill="1" applyBorder="1" applyAlignment="1">
      <alignment vertical="top" wrapText="1"/>
    </xf>
    <xf numFmtId="0" fontId="8" fillId="0" borderId="1" xfId="0" applyFont="1" applyFill="1" applyBorder="1" applyAlignment="1">
      <alignment vertical="top"/>
    </xf>
    <xf numFmtId="0" fontId="10" fillId="0" borderId="1" xfId="0" applyNumberFormat="1" applyFont="1" applyFill="1" applyBorder="1" applyAlignment="1">
      <alignment vertical="top" wrapText="1"/>
    </xf>
    <xf numFmtId="0" fontId="8" fillId="0" borderId="1" xfId="1" applyFont="1" applyFill="1" applyBorder="1" applyAlignment="1">
      <alignment vertical="top" wrapText="1"/>
    </xf>
    <xf numFmtId="0" fontId="15" fillId="0" borderId="1" xfId="2" applyNumberFormat="1" applyFont="1" applyFill="1" applyBorder="1" applyAlignment="1">
      <alignment vertical="top" wrapText="1"/>
    </xf>
    <xf numFmtId="164" fontId="15" fillId="0" borderId="1" xfId="0" applyNumberFormat="1" applyFont="1" applyBorder="1" applyAlignment="1">
      <alignment vertical="top" wrapText="1"/>
    </xf>
    <xf numFmtId="164" fontId="12" fillId="0" borderId="1" xfId="0" applyNumberFormat="1" applyFont="1" applyBorder="1" applyAlignment="1">
      <alignment vertical="top" wrapText="1"/>
    </xf>
    <xf numFmtId="0" fontId="15" fillId="2" borderId="1" xfId="0" applyFont="1" applyFill="1" applyBorder="1" applyAlignment="1">
      <alignment vertical="top" wrapText="1"/>
    </xf>
    <xf numFmtId="0" fontId="15" fillId="5" borderId="1" xfId="0" applyFont="1" applyFill="1" applyBorder="1" applyAlignment="1">
      <alignment vertical="top" wrapText="1"/>
    </xf>
    <xf numFmtId="0" fontId="8" fillId="0" borderId="4" xfId="1" applyFont="1" applyFill="1" applyBorder="1" applyAlignment="1">
      <alignment vertical="top" wrapText="1"/>
    </xf>
    <xf numFmtId="0" fontId="3" fillId="0" borderId="1" xfId="0" applyFont="1" applyBorder="1" applyAlignment="1">
      <alignment horizontal="center" vertical="top"/>
    </xf>
    <xf numFmtId="0" fontId="16" fillId="0" borderId="0" xfId="0" applyFont="1"/>
    <xf numFmtId="0" fontId="3" fillId="0" borderId="3" xfId="0" applyFont="1" applyFill="1" applyBorder="1" applyAlignment="1">
      <alignment horizontal="center"/>
    </xf>
    <xf numFmtId="0" fontId="3" fillId="0" borderId="5" xfId="0" applyFont="1" applyFill="1" applyBorder="1" applyAlignment="1">
      <alignment horizontal="center"/>
    </xf>
    <xf numFmtId="0" fontId="3" fillId="0" borderId="4" xfId="0" applyFont="1" applyFill="1" applyBorder="1" applyAlignment="1">
      <alignment horizontal="center"/>
    </xf>
    <xf numFmtId="0" fontId="6" fillId="0" borderId="0" xfId="0" applyFont="1" applyAlignment="1">
      <alignment horizontal="left" vertical="top" wrapText="1"/>
    </xf>
    <xf numFmtId="0" fontId="6" fillId="0" borderId="0" xfId="0" applyFont="1" applyAlignment="1">
      <alignment vertical="top" wrapText="1"/>
    </xf>
    <xf numFmtId="0" fontId="6" fillId="0" borderId="0" xfId="0" applyFont="1" applyAlignment="1">
      <alignment horizontal="left" vertical="top"/>
    </xf>
    <xf numFmtId="0" fontId="7" fillId="0" borderId="0" xfId="0" applyFont="1" applyAlignment="1">
      <alignment horizontal="left" vertical="top" wrapText="1"/>
    </xf>
    <xf numFmtId="0" fontId="6" fillId="0" borderId="1" xfId="0" applyFont="1" applyBorder="1" applyAlignment="1">
      <alignment horizontal="justify" vertical="center" wrapText="1"/>
    </xf>
    <xf numFmtId="0" fontId="3" fillId="0" borderId="1" xfId="0" applyFont="1" applyBorder="1" applyAlignment="1">
      <alignment horizontal="justify" vertical="center" wrapText="1"/>
    </xf>
    <xf numFmtId="0" fontId="6" fillId="0" borderId="2" xfId="0" applyFont="1" applyBorder="1" applyAlignment="1">
      <alignment horizontal="left"/>
    </xf>
    <xf numFmtId="0" fontId="3" fillId="0" borderId="0" xfId="0" applyFont="1" applyAlignment="1">
      <alignment horizontal="left" vertical="top" wrapText="1"/>
    </xf>
    <xf numFmtId="0" fontId="6" fillId="0" borderId="0" xfId="0" applyFont="1" applyAlignment="1">
      <alignment horizontal="right" vertical="center" wrapText="1"/>
    </xf>
    <xf numFmtId="0" fontId="6" fillId="0" borderId="0" xfId="0" applyFont="1" applyBorder="1" applyAlignment="1">
      <alignment horizontal="left" vertical="center"/>
    </xf>
    <xf numFmtId="0" fontId="5" fillId="0" borderId="0" xfId="0" applyFont="1" applyAlignment="1">
      <alignment horizontal="left" vertical="center"/>
    </xf>
    <xf numFmtId="0" fontId="3" fillId="0" borderId="0" xfId="0" applyFont="1" applyFill="1" applyAlignment="1">
      <alignment horizontal="left" vertical="top" wrapText="1"/>
    </xf>
    <xf numFmtId="0" fontId="5" fillId="0" borderId="0" xfId="0" applyFont="1" applyAlignment="1">
      <alignment horizontal="left" vertical="top" wrapText="1"/>
    </xf>
    <xf numFmtId="0" fontId="2" fillId="0" borderId="0" xfId="0" applyFont="1" applyAlignment="1">
      <alignment horizontal="center"/>
    </xf>
    <xf numFmtId="0" fontId="3" fillId="0" borderId="0" xfId="0" applyFont="1" applyAlignment="1">
      <alignment vertical="top" wrapText="1"/>
    </xf>
    <xf numFmtId="0" fontId="5" fillId="0" borderId="1" xfId="0" applyFont="1" applyBorder="1" applyAlignment="1">
      <alignment horizontal="center" vertical="center" wrapText="1"/>
    </xf>
  </cellXfs>
  <cellStyles count="3">
    <cellStyle name="Обычный" xfId="0" builtinId="0"/>
    <cellStyle name="Обычный 2" xfId="1"/>
    <cellStyle name="Обычный_Лист1"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Desktop\&#1058;&#1077;&#1085;&#1076;&#1077;&#1088;&#1072;%20&#1085;&#1072;%202022%20&#1075;&#1086;&#1076;\&#1079;&#1094;&#1087;%20&#1087;&#1086;&#1076;&#1072;&#1085;&#1085;&#1099;&#1077;%20&#1074;%202022%20&#1075;&#1086;&#1076;&#1091;\&#1054;&#1073;&#1098;&#1103;&#1074;&#1083;&#1077;&#1085;&#1080;&#1077;%20&#1047;&#1062;&#1055;%201802%2015-0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1\Desktop\&#1043;&#1054;&#1057;%20&#1047;&#1040;&#1050;&#1059;&#1055;%20%20&#1085;&#1072;%20&#1054;&#1044;&#1053;&#1054;&#1056;&#1040;&#1047;&#1050;&#1048;%202022%20&#1091;&#1073;&#1088;&#1072;&#1090;&#1100;%20&#1090;&#1077;%20&#1087;&#1086;&#1079;&#1080;&#1094;&#1080;&#1080;%20&#1095;&#1090;&#1086;%20&#1086;&#1073;&#1098;&#1103;&#1074;&#1083;&#1077;&#1085;&#109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ow r="28">
          <cell r="E28" t="str">
            <v>шт</v>
          </cell>
        </row>
        <row r="29">
          <cell r="C29" t="str">
            <v>Кассета 13*18</v>
          </cell>
          <cell r="D29" t="str">
            <v>Кассета 13*18</v>
          </cell>
          <cell r="E29" t="str">
            <v>шт</v>
          </cell>
          <cell r="G29">
            <v>52000</v>
          </cell>
        </row>
        <row r="33">
          <cell r="C33" t="str">
            <v>Трубка пациента XD2040 (250 cм)</v>
          </cell>
          <cell r="D33" t="str">
            <v>Соединяет в инжекторе трубку насоса с пациентом, имеет 2 клапана, предотвращающих обратный ток жидкости</v>
          </cell>
          <cell r="E33" t="str">
            <v>шт</v>
          </cell>
          <cell r="F33">
            <v>200</v>
          </cell>
        </row>
        <row r="60">
          <cell r="C60" t="str">
            <v>электродная система  ЭС-ЭЭГ-13-3Г (грудничковая )   код  А_1754</v>
          </cell>
          <cell r="D60" t="str">
            <v xml:space="preserve">Набор ЭС-ЭЭГ-13-3Г «грудничковый»
Размеры от 34 до 45.В составе:
Электроды фиксируются в люверсах эластичных шлемов. Проводники электродов собраны в общий кабель и имеют групповой разъём для соединения с блоком АБП-26. Обеспечивается регистрация 20 отведений ЭЭГ (14 отведений для ЭС-ЭЭГ-13-3Г), 2 отведений ЭОГ, 1 – ЭМГ, 1 – нестандартного отведения ЭКГ (один электрод ЭКГ относительно референтного электрода ЭЭГ). Имеется 1 разъем полиграфического канала для датчиков с разъемом
микро-8.
</v>
          </cell>
          <cell r="E60" t="str">
            <v>штук</v>
          </cell>
          <cell r="F60">
            <v>2</v>
          </cell>
        </row>
        <row r="61">
          <cell r="C61" t="str">
            <v>набор шлемов НШ-ЭЭГ-13Г (грудничковых, размеры 34-45) код  А_5006</v>
          </cell>
          <cell r="D61" t="str">
            <v xml:space="preserve">Набор НШ-ЭЭГ-ЦФМ-Г (грудничковый) для неонатологии
В комплекте: шлемы и чехлы размеров от 34 до 45 – 5 шт.; фиксирующий ремешок для крепления шлема к пелёнке.
</v>
          </cell>
          <cell r="E61" t="str">
            <v>штук</v>
          </cell>
          <cell r="F61">
            <v>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Лист3"/>
    </sheetNames>
    <sheetDataSet>
      <sheetData sheetId="0">
        <row r="59">
          <cell r="C59" t="str">
            <v>Закрытая система для санации трахеи № 14</v>
          </cell>
          <cell r="D59" t="str">
            <v>Закрытая система для санации трахеи, предназначеная для проведения санации трахеобронхиального дерева без отключения пациента от ИВЛ и разгерметизации дыхательного контура.  Представляет собой катетер сдвумя раздельными каналами для санации и ирригации, помещенный в закрытый прозрачный чехол, Размер 14  Fr; длина 570</v>
          </cell>
        </row>
        <row r="60">
          <cell r="C60" t="str">
            <v>Закрытая система для санации трахеи№ 16</v>
          </cell>
          <cell r="D60" t="str">
            <v>Закрытая система для санации трахеи, предназначеная для проведения санации трахеобронхиального дерева без отключения пациента от ИВЛ и разгерметизации дыхательного контура.  Представляет собой катетер сдвумя раздельными каналами для санации и ирригации, помещенный в закрытый прозрачный чехол, Размер 16  Fr; длина 570</v>
          </cell>
        </row>
        <row r="62">
          <cell r="C62" t="str">
            <v>Зонд Блэкмора, Ch 18,0</v>
          </cell>
          <cell r="D62" t="str">
            <v>Зонд Блэкмора (зонд для остановки кровотечения из варикозно-расширенных вен пищевода) представляет собой трубку с двумя баллонами, закругленным дистальным концом с отверстиями для аспираци и контроля эффективности гемостаза</v>
          </cell>
        </row>
        <row r="63">
          <cell r="C63" t="str">
            <v>Зонд Блэкмора, Ch 21,0</v>
          </cell>
          <cell r="D63" t="str">
            <v>Зонд Блэкмора (зонд для остановки кровотечения из варикозно-расширенных вен пищевода) представляет собой трубку с двумя баллонами, закругленным дистальным концом с отверстиями для аспираци и контроля эффективности гемостаза</v>
          </cell>
        </row>
        <row r="75">
          <cell r="D75" t="str">
            <v>Кислородная маска с трубкой не содержит  латекса,имеет мягкую и гладкую поверхность,без острых краев и предметов В области переносицы гибкая пластина.На обеих сторонах маски дополнительная перфорация.Прозрачного цвета.Изготовлен из медицинского ПВХ.Удлинительная трубка-2,0±0,1метра</v>
          </cell>
        </row>
        <row r="91">
          <cell r="C91" t="str">
            <v xml:space="preserve">Катетер Кавафикс Цертодин </v>
          </cell>
        </row>
        <row r="103">
          <cell r="C103" t="str">
            <v xml:space="preserve">клинок Shucman 2 OxyMill 00 (прямой, фиброоптический, длина 64 мм)   клинок </v>
          </cell>
          <cell r="D103" t="str">
            <v>Клинки, входящие в состав изделия, имеют традиционную конфигурацию и различные размеры. Они выполнены из нержавеющей стали, что увеличивает их износостойкость. Клинки пригодны для автоклавной стерилизации при температуре не более 1380 С или стерилизации путем погружения в 6%</v>
          </cell>
        </row>
        <row r="104">
          <cell r="C104" t="str">
            <v xml:space="preserve">Клинок Shucman 2 OxyMill 0 (прямой, фиброоптический, длина 75 мм)     клинок </v>
          </cell>
          <cell r="D104" t="str">
            <v>Клинки, входящие в состав изделия, имеют традиционную конфигурацию и различные размеры. Они выполнены из нержавеющей стали, что увеличивает их износостойкость. Клинки пригодны для автоклавной стерилизации при температуре не более 1380 С или стерилизации путем погружения в 6%</v>
          </cell>
        </row>
        <row r="105">
          <cell r="C105" t="str">
            <v xml:space="preserve">Клинок Shucman 2 OxyMill 1 (прямой, фиброоптический, длина 102 мм)   </v>
          </cell>
          <cell r="D105" t="str">
            <v>Клинки, входящие в состав изделия, имеют традиционную конфигурацию и различные размеры. Они выполнены из нержавеющей стали, что увеличивает их износостойкость. Клинки пригодны для автоклавной стерилизации при температуре не более 1380 С или стерилизации путем погружения в 6%</v>
          </cell>
        </row>
        <row r="106">
          <cell r="D106" t="str">
            <v>Используются для оральной интубации перед операциями перед применением анестезии из нержавеющей стали</v>
          </cell>
        </row>
        <row r="107">
          <cell r="D107" t="str">
            <v>Используются для оральной интубации перед операциями перед применением анестезии из нержавеющей стали</v>
          </cell>
        </row>
        <row r="108">
          <cell r="C108" t="str">
            <v>Клинок к видеоларингоскопу</v>
          </cell>
          <cell r="D108" t="str">
            <v>Клинок к видеоларингоскопу McGRATH@ MAC для трудных дыхательных путей; № 3</v>
          </cell>
        </row>
        <row r="109">
          <cell r="C109" t="str">
            <v>Клинок к видеоларингоскопу</v>
          </cell>
          <cell r="D109" t="str">
            <v>Клинок к видеоларингоскопу McGRATH@ MAC для трудных дыхательных путей; № 4</v>
          </cell>
        </row>
        <row r="111">
          <cell r="D111" t="str">
            <v>Транспортный дыхательный контур Flextube 10мм с шарнирным У-образным соединителем, со съемной линией мониторинга 1.8м для аппарата ИВЛ Babylog® код 4051000</v>
          </cell>
        </row>
        <row r="112">
          <cell r="C112" t="str">
            <v xml:space="preserve">Комби-стопер </v>
          </cell>
          <cell r="D112" t="str">
            <v>Комби-стопер универсальные заглушки, комбинированный наконечник Люэра</v>
          </cell>
        </row>
        <row r="114">
          <cell r="C114" t="str">
            <v xml:space="preserve">Контур дыхательный </v>
          </cell>
          <cell r="D114" t="str">
            <v>Контур дыхательный к аппарату транспортировачный ИВЛ «pNeuton», REF 58011</v>
          </cell>
        </row>
        <row r="119">
          <cell r="C119" t="str">
            <v>Кислородные баллоны для транспортного инкубатора</v>
          </cell>
          <cell r="D119" t="str">
            <v xml:space="preserve">Максимальное давление газа в баллоне: 200 атм
Гидравлическая ёмкость баллона: 4 л
Материал изготовления баллона: черные металлы. Объем кислорода при атмосферном давлении: 600 л
Приблизительное время непрерывной подачи кислорода: 60 минут (при расходе 10 л/мин).
</v>
          </cell>
        </row>
        <row r="120">
          <cell r="C120" t="str">
            <v>Ларингоскопы волоконно-оптические неонатальные  (лампочный)</v>
          </cell>
        </row>
        <row r="122">
          <cell r="C122" t="str">
            <v>Мини-Спайк</v>
          </cell>
          <cell r="D122" t="str">
            <v>Мини-Спайк, фильтр-канюля для аспирации и инъекции в мультидозные флаконы, стандартный наконечник с антибактериальным воздушным фильтром 0.45 μм, зеленый</v>
          </cell>
        </row>
        <row r="123">
          <cell r="C123" t="str">
            <v xml:space="preserve">Манжеты для неинвазивного артериального давления размер 1, одноразовая, длина окружности 3 см - 6 см, комплект из 20 шт. </v>
          </cell>
          <cell r="D123" t="str">
            <v xml:space="preserve">Неонатальные манжеты для использования с недоношенными младенцами и новорожденными:
Материал – прочный полиуретан
Мягкие изогнутые края
Манжеты можно протирать с внешней стороны
Без латекса, силикона и ПВХ
Каталожный номер 2606271 
Одноразовая манжета, неонатальная размер 1,
длина окружности 3 см - 6 см, 
кол-во в упаковке 20 шт. 
</v>
          </cell>
        </row>
        <row r="124">
          <cell r="C124" t="str">
            <v>Манжеты для неинвазивного артериального давления размер 2, одноразовая, длина окружности 4 см - 8 см</v>
          </cell>
        </row>
        <row r="125">
          <cell r="C125" t="str">
            <v>Манжеты для неинвазивного артериального давления размер 3, одноразовая, длина окружности 6 см - 11 см</v>
          </cell>
        </row>
        <row r="126">
          <cell r="C126" t="str">
            <v>Манжеты для неинвазивного артериального давления размер 4, одноразовая, длина окружности 7 см - 13 см</v>
          </cell>
        </row>
        <row r="131">
          <cell r="C131" t="str">
            <v>Маска анестезиологическая, взрослая, №4, разовая стерильная</v>
          </cell>
          <cell r="D131" t="str">
            <v xml:space="preserve">Маска анестезиологическая одноразовая с клапаном.                                                        Размер№4                                                                                Материал изготовления -ПВХ                                                      Мягкая раздувная манжета с клапаном и коннектором Луер.                                            Категория пациентов:взрослые           </v>
          </cell>
        </row>
        <row r="132">
          <cell r="C132" t="str">
            <v>Маска анестезиологическая</v>
          </cell>
          <cell r="D132" t="str">
            <v>Маска анестезиологическая, взрослая, №5, разовая стерильная</v>
          </cell>
        </row>
        <row r="133">
          <cell r="C133" t="str">
            <v>Маска НИВЛ</v>
          </cell>
          <cell r="D133" t="str">
            <v xml:space="preserve">Маска для неинвазивной подачи пациенту дыхательных газов при ИВЛ.Маска-шлем в комплекте с маскодержателем для неинвазивной стандартной ИВЛ.      Маска анатомической формы с широкой плоской эластичной манжетой облегающей лепестковой формы в области подбородка и щек и с поперечным армированием в области прилегания к носу-этим обеспечивается высокая степень герметичности.Соединительный коннектор подачи дыхательного газа 22М.Порт контроля содержания углекислого газа Луер Лок-6мм с герметизирующим колпачком.Маскодержатель головной типа открытый шлем атравматичный.быстро регулируемый и быстросьемный.Не содержит ПВХ </v>
          </cell>
        </row>
        <row r="138">
          <cell r="C138" t="str">
            <v>Маска кислородная анатомическая для новорожденного        № 0(одноразовая)</v>
          </cell>
          <cell r="D138" t="str">
            <v>Маски дыхательные однократного применения снабжены мягкой раздувной манжетой, обеспечивающей герметичное прилегание маски к лицу пациента при минимальном усилии. Наличие нипельного клапана для раздувания манжеты. Прозрачный материал маски позволяет следить за состоянием пациента. Стандартный коннектор для соединения с различными дыхательными контурами.  Наличие кольца для фиксирующего устройства, маркированное цветом в зависимости от размера маски. Размер маски: 0. Маски дыхательные однократного применения выполнены из медицинского ПВХ. Упаковано в индивидуальную упаковку.</v>
          </cell>
        </row>
        <row r="139">
          <cell r="C139" t="str">
            <v>Маска кислородная анатомическая для новорожденного       № 1(одноразовая)</v>
          </cell>
          <cell r="D139" t="str">
            <v>Маски дыхательные однократного применения снабжены мягкой раздувной манжетой, обеспечивающей герметичное прилегание маски к лицу пациента при минимальном усилии. Наличие нипельного клапана для раздувания манжеты.
Прозрачный материал маски позволяет следить за состоянием пациента. Стандартный коннектор для соединения с различными дыхательными контурами.
Наличие кольца для фиксирующего устройства, маркированное цветом в зависимости от размера маски. Размер маски: 1. Маски дыхательные однократного применения выполнены из медицинского ПВХ. Упаковано в индивидуальную упаковку.</v>
          </cell>
        </row>
        <row r="153">
          <cell r="C153" t="str">
            <v>Набор для заменного переливания крови</v>
          </cell>
          <cell r="D153" t="str">
            <v xml:space="preserve">Набор для заменного переливания крови. В комплекте: удлинительная трубка с 3-х ходовым краном, пупочный катетер, наклейка дермафилм) 
В состав набора входит:                                                                            
 • 1-н 4х канальный порт с 1м инъекционным входом ( для инъекций дополнительных препаратов
• 1-н удлинитель для эвакуации удаляемой крови
• 1-н Fr5 катетер для обменной трансфузии (ПВХ – рентгеноконтрастный)
• 1-н Fr7 катетер для обменной трансфузии (ПВХ – рентгеноконтрастный)
• 2-а 20мл Люер шприца
• 1-н 10мл Люер шприц
• 1-н 15x0.5мм (25G) Люер игла для гиподермы
• 1-н градуированный пластиковый контейнер
• 1-н трансфузионный набор
• 1-н 15 см линейка для измерения венозного давления
• 3-и 50x50мм марлевых салфетки
• 1-а 50x60мм перфорированная наклейка
• 1-а пара перчаток
• 1-н перечень оборудования      
</v>
          </cell>
        </row>
        <row r="154">
          <cell r="C154" t="str">
            <v xml:space="preserve">Назальная кислородная канюля неонатальная (для недоношенных детей) 2 м. </v>
          </cell>
          <cell r="D154" t="str">
            <v xml:space="preserve">Канюля назальная используется при проведении кислородной терапии через нос у недоношенных детей.
Канюля выполнена из мягкого, легкого, прозрачного материала без применения латекса, исключающая любую травматичность, особенно для детей и новорожденных, и оснащены кислородным шлангом. Её структура позволяет сохранять функциональность даже при сильном перегибе или зажиме.
Соответствие размеров коннектора международным стандартом дают возможность для подключения к любым концентраторам кислорода и кислородным магистралям. Края носовых зубцов назальной канюли тщательно обработаны, чтобы исключить риск повреждений слизистой носа.
ТЕХНИЧЕСКИЕ ХАРАКТЕРИСТИКИ
Материал изготовления: имплантационный нетоксичный поливинилхлорид
Длина трубки: 2 метра
Срок годности: 5 лет
Условия хранения: от -30 до +45°С
</v>
          </cell>
        </row>
        <row r="180">
          <cell r="C180" t="str">
            <v>Ручной мешок  для ИВЛ на 280 ml (пенлон)</v>
          </cell>
          <cell r="D180" t="str">
            <v xml:space="preserve">Мешок типа "Амбу" для новорожденных, с силиконовой маской № 0 и резервуаром для дополнительной подачи кислорода. Дыхательный объем 280/100 мл. (две руки/одна рука). Мах. 98 дых.в мин. Мах. Концентрация кислорода 99% при использовании резервуара.*
Комплект дыхательный для ручной ИВЛ (мешок реанимационный типа "Амбу") предназначен для проведения искусственной вентиляции легких ручным способом новорожденным (КДО-МП-Н, вес пациентов не выше 4 кг) в условиях дыхательной недостаточности любой этиологии
</v>
          </cell>
        </row>
        <row r="181">
          <cell r="C181" t="str">
            <v>Ручной мешок для ИВЛ на 550 ml (пенлон)</v>
          </cell>
          <cell r="D181" t="str">
            <v>Мешок типа "Амбу" для новорожденных, с силиконовой маской № 0 и резервуаром для дополнительной подачи кислорода. Дыхательный объем 550/200 мл. (две руки/одна рука). Мах. 98 дых.в мин. Мах. Концентрация кислорода 99% при использовании резервуара.*</v>
          </cell>
        </row>
        <row r="183">
          <cell r="C183" t="str">
            <v>Рукоятка к ЯНКУВЕРУ ( канюля Янкувера)</v>
          </cell>
          <cell r="D183" t="str">
            <v>Набор Янкувера состоит из канюли и соединительной трубки-внутренний диаметр 7мм;длина   350 см Одноразовая,стерильная</v>
          </cell>
        </row>
        <row r="209">
          <cell r="C209" t="str">
            <v>Трубка дренажная (Дренаж Кера Т-3мм. длина 500мм)стерильный</v>
          </cell>
        </row>
        <row r="228">
          <cell r="C228" t="str">
            <v>Увлажнительная камера с автозаполнением для взрослых/младенцев с иглой для водяного мешка с клапаном</v>
          </cell>
          <cell r="D228" t="str">
            <v>Камеры увлажнения одноразовая.   Предназначены для использования с одноразовыми контурами, как взрослыми так и с неонатальными. Входят в состав многих одноразовых контуров (особенно неонатальных). Преимуществом данной камеры является тот факт, что камера снабжена линией для присоединения к емкости (бутылки) с водой. Система автозаполнения поддерживает необходимый уровень воды в камере и не требует постоянного контроля персонала.</v>
          </cell>
        </row>
        <row r="239">
          <cell r="C239" t="str">
            <v xml:space="preserve">Чулки медицинские </v>
          </cell>
        </row>
        <row r="240">
          <cell r="C240" t="str">
            <v xml:space="preserve">Чулки медицинские компрессионные №2 </v>
          </cell>
          <cell r="D240" t="str">
            <v xml:space="preserve">Чулки медицинские компрессионные №2 </v>
          </cell>
        </row>
        <row r="241">
          <cell r="C241" t="str">
            <v>Чулки медицинские компрессионные №4</v>
          </cell>
          <cell r="D241" t="str">
            <v>Чулки медицинские компрессионные №4</v>
          </cell>
        </row>
        <row r="242">
          <cell r="C242" t="str">
            <v>Чулки медицинские компрессионные №5</v>
          </cell>
          <cell r="D242" t="str">
            <v>Чулки медицинские компрессионные №5</v>
          </cell>
        </row>
        <row r="243">
          <cell r="C243" t="str">
            <v>Чулки медицинские компрессионные №6</v>
          </cell>
          <cell r="D243" t="str">
            <v>Чулки медицинские компрессионные №6</v>
          </cell>
        </row>
        <row r="270">
          <cell r="C270" t="str">
            <v xml:space="preserve">Эластомерная помпа </v>
          </cell>
          <cell r="D270" t="str">
            <v>Эластомерная помпа для продленного эпидурального введения лекарственных препаратов с постоянной скорость 10 мл/час</v>
          </cell>
        </row>
        <row r="271">
          <cell r="C271" t="str">
            <v>Эластомерная помпа</v>
          </cell>
          <cell r="D271" t="str">
            <v>Эластомерная помпа для продленного эпидурального введения лекарственных препаратов с постоянной скорость 60 мл/час</v>
          </cell>
        </row>
        <row r="272">
          <cell r="C272" t="str">
            <v>Электрод ЭКГ</v>
          </cell>
          <cell r="D272" t="str">
            <v>Электрод ЭКГ одноразовый, рентгенпрозрачные, с жидким гелем</v>
          </cell>
        </row>
      </sheetData>
      <sheetData sheetId="1" refreshError="1"/>
      <sheetData sheetId="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04"/>
  <sheetViews>
    <sheetView tabSelected="1" workbookViewId="0">
      <selection activeCell="G13" sqref="G13"/>
    </sheetView>
  </sheetViews>
  <sheetFormatPr defaultRowHeight="15" x14ac:dyDescent="0.25"/>
  <cols>
    <col min="2" max="2" width="9.28515625" bestFit="1" customWidth="1"/>
    <col min="3" max="3" width="49" customWidth="1"/>
    <col min="4" max="4" width="64.85546875" customWidth="1"/>
    <col min="5" max="5" width="11.42578125" customWidth="1"/>
    <col min="6" max="6" width="10.42578125" customWidth="1"/>
    <col min="7" max="7" width="9.7109375" bestFit="1" customWidth="1"/>
    <col min="8" max="8" width="18" customWidth="1"/>
  </cols>
  <sheetData>
    <row r="2" spans="1:12" x14ac:dyDescent="0.25">
      <c r="D2" s="39"/>
    </row>
    <row r="4" spans="1:12" ht="15.75" x14ac:dyDescent="0.25">
      <c r="H4" s="1" t="s">
        <v>0</v>
      </c>
    </row>
    <row r="5" spans="1:12" ht="15.75" x14ac:dyDescent="0.25">
      <c r="H5" s="1" t="s">
        <v>69</v>
      </c>
    </row>
    <row r="6" spans="1:12" ht="15" customHeight="1" x14ac:dyDescent="0.25">
      <c r="F6" s="56" t="s">
        <v>67</v>
      </c>
      <c r="G6" s="56"/>
      <c r="H6" s="56"/>
      <c r="I6" s="56"/>
    </row>
    <row r="8" spans="1:12" ht="67.5" customHeight="1" x14ac:dyDescent="0.25">
      <c r="A8" s="57" t="s">
        <v>68</v>
      </c>
      <c r="B8" s="57"/>
      <c r="C8" s="57"/>
      <c r="D8" s="57"/>
      <c r="E8" s="57"/>
      <c r="F8" s="57"/>
      <c r="G8" s="57"/>
      <c r="H8" s="57"/>
      <c r="I8" s="57"/>
      <c r="J8" s="57"/>
      <c r="K8" s="57"/>
      <c r="L8" s="57"/>
    </row>
    <row r="9" spans="1:12" ht="53.25" customHeight="1" x14ac:dyDescent="0.25">
      <c r="A9" s="43" t="s">
        <v>1</v>
      </c>
      <c r="B9" s="43"/>
      <c r="C9" s="43"/>
      <c r="D9" s="43"/>
      <c r="E9" s="43"/>
      <c r="F9" s="43"/>
      <c r="G9" s="43"/>
      <c r="H9" s="43"/>
      <c r="I9" s="43"/>
      <c r="J9" s="43"/>
      <c r="K9" s="43"/>
      <c r="L9" s="43"/>
    </row>
    <row r="10" spans="1:12" ht="15.75" customHeight="1" x14ac:dyDescent="0.25"/>
    <row r="11" spans="1:12" ht="41.25" customHeight="1" x14ac:dyDescent="0.25">
      <c r="B11" s="58" t="s">
        <v>70</v>
      </c>
      <c r="C11" s="58" t="s">
        <v>2</v>
      </c>
      <c r="D11" s="58" t="s">
        <v>3</v>
      </c>
      <c r="E11" s="58" t="s">
        <v>4</v>
      </c>
      <c r="F11" s="58" t="s">
        <v>5</v>
      </c>
      <c r="G11" s="58" t="s">
        <v>6</v>
      </c>
      <c r="H11" s="58" t="s">
        <v>7</v>
      </c>
    </row>
    <row r="12" spans="1:12" x14ac:dyDescent="0.25">
      <c r="B12" s="58"/>
      <c r="C12" s="58"/>
      <c r="D12" s="58"/>
      <c r="E12" s="58"/>
      <c r="F12" s="58"/>
      <c r="G12" s="58"/>
      <c r="H12" s="58"/>
    </row>
    <row r="13" spans="1:12" ht="15.75" x14ac:dyDescent="0.25">
      <c r="B13" s="38">
        <v>1</v>
      </c>
      <c r="C13" s="12" t="s">
        <v>10</v>
      </c>
      <c r="D13" s="12" t="s">
        <v>11</v>
      </c>
      <c r="E13" s="12" t="s">
        <v>8</v>
      </c>
      <c r="F13" s="12">
        <v>100</v>
      </c>
      <c r="G13" s="12">
        <v>1187.96</v>
      </c>
      <c r="H13" s="13">
        <f>F13*G13</f>
        <v>118796</v>
      </c>
    </row>
    <row r="14" spans="1:12" ht="15.75" x14ac:dyDescent="0.25">
      <c r="B14" s="38">
        <v>2</v>
      </c>
      <c r="C14" s="12" t="s">
        <v>12</v>
      </c>
      <c r="D14" s="12" t="s">
        <v>13</v>
      </c>
      <c r="E14" s="12" t="s">
        <v>8</v>
      </c>
      <c r="F14" s="12">
        <v>1500</v>
      </c>
      <c r="G14" s="12">
        <v>390</v>
      </c>
      <c r="H14" s="13">
        <f t="shared" ref="H14:H77" si="0">F14*G14</f>
        <v>585000</v>
      </c>
    </row>
    <row r="15" spans="1:12" ht="15.75" x14ac:dyDescent="0.25">
      <c r="B15" s="38">
        <v>3</v>
      </c>
      <c r="C15" s="12" t="s">
        <v>14</v>
      </c>
      <c r="D15" s="12" t="s">
        <v>15</v>
      </c>
      <c r="E15" s="12" t="s">
        <v>8</v>
      </c>
      <c r="F15" s="12">
        <v>200</v>
      </c>
      <c r="G15" s="12">
        <v>238</v>
      </c>
      <c r="H15" s="13">
        <f t="shared" si="0"/>
        <v>47600</v>
      </c>
    </row>
    <row r="16" spans="1:12" ht="15.75" x14ac:dyDescent="0.25">
      <c r="B16" s="38">
        <v>4</v>
      </c>
      <c r="C16" s="12" t="s">
        <v>17</v>
      </c>
      <c r="D16" s="12" t="s">
        <v>18</v>
      </c>
      <c r="E16" s="12" t="s">
        <v>8</v>
      </c>
      <c r="F16" s="12">
        <v>2000</v>
      </c>
      <c r="G16" s="12">
        <v>2300</v>
      </c>
      <c r="H16" s="13">
        <f t="shared" si="0"/>
        <v>4600000</v>
      </c>
    </row>
    <row r="17" spans="2:8" ht="15.75" x14ac:dyDescent="0.25">
      <c r="B17" s="38">
        <v>5</v>
      </c>
      <c r="C17" s="12" t="s">
        <v>19</v>
      </c>
      <c r="D17" s="12" t="s">
        <v>15</v>
      </c>
      <c r="E17" s="12" t="s">
        <v>8</v>
      </c>
      <c r="F17" s="12">
        <v>700</v>
      </c>
      <c r="G17" s="12">
        <v>334.54</v>
      </c>
      <c r="H17" s="13">
        <f t="shared" si="0"/>
        <v>234178</v>
      </c>
    </row>
    <row r="18" spans="2:8" ht="15.75" x14ac:dyDescent="0.25">
      <c r="B18" s="38">
        <v>6</v>
      </c>
      <c r="C18" s="12" t="s">
        <v>20</v>
      </c>
      <c r="D18" s="12" t="s">
        <v>21</v>
      </c>
      <c r="E18" s="12" t="s">
        <v>8</v>
      </c>
      <c r="F18" s="12">
        <v>500</v>
      </c>
      <c r="G18" s="12">
        <v>1447.51</v>
      </c>
      <c r="H18" s="13">
        <f t="shared" si="0"/>
        <v>723755</v>
      </c>
    </row>
    <row r="19" spans="2:8" ht="15.75" x14ac:dyDescent="0.25">
      <c r="B19" s="38">
        <v>7</v>
      </c>
      <c r="C19" s="12" t="s">
        <v>22</v>
      </c>
      <c r="D19" s="12" t="s">
        <v>23</v>
      </c>
      <c r="E19" s="12" t="s">
        <v>8</v>
      </c>
      <c r="F19" s="12">
        <v>24</v>
      </c>
      <c r="G19" s="12">
        <v>1400.43</v>
      </c>
      <c r="H19" s="13">
        <f t="shared" si="0"/>
        <v>33610.32</v>
      </c>
    </row>
    <row r="20" spans="2:8" ht="15.75" x14ac:dyDescent="0.25">
      <c r="B20" s="38">
        <v>8</v>
      </c>
      <c r="C20" s="12" t="s">
        <v>24</v>
      </c>
      <c r="D20" s="12" t="s">
        <v>25</v>
      </c>
      <c r="E20" s="12" t="s">
        <v>8</v>
      </c>
      <c r="F20" s="12">
        <v>50</v>
      </c>
      <c r="G20" s="12">
        <v>2965.52</v>
      </c>
      <c r="H20" s="13">
        <f t="shared" si="0"/>
        <v>148276</v>
      </c>
    </row>
    <row r="21" spans="2:8" ht="15.75" x14ac:dyDescent="0.25">
      <c r="B21" s="38">
        <v>9</v>
      </c>
      <c r="C21" s="12" t="s">
        <v>26</v>
      </c>
      <c r="D21" s="12" t="s">
        <v>27</v>
      </c>
      <c r="E21" s="12" t="s">
        <v>8</v>
      </c>
      <c r="F21" s="12">
        <v>50</v>
      </c>
      <c r="G21" s="12">
        <v>2498.3000000000002</v>
      </c>
      <c r="H21" s="13">
        <f t="shared" si="0"/>
        <v>124915.00000000001</v>
      </c>
    </row>
    <row r="22" spans="2:8" ht="15.75" x14ac:dyDescent="0.25">
      <c r="B22" s="38">
        <v>10</v>
      </c>
      <c r="C22" s="12" t="s">
        <v>28</v>
      </c>
      <c r="D22" s="12" t="s">
        <v>29</v>
      </c>
      <c r="E22" s="12" t="s">
        <v>8</v>
      </c>
      <c r="F22" s="12">
        <v>50</v>
      </c>
      <c r="G22" s="12">
        <v>1825.54</v>
      </c>
      <c r="H22" s="13">
        <f t="shared" si="0"/>
        <v>91277</v>
      </c>
    </row>
    <row r="23" spans="2:8" ht="30" x14ac:dyDescent="0.25">
      <c r="B23" s="38">
        <v>11</v>
      </c>
      <c r="C23" s="12" t="s">
        <v>30</v>
      </c>
      <c r="D23" s="12" t="s">
        <v>31</v>
      </c>
      <c r="E23" s="12" t="s">
        <v>8</v>
      </c>
      <c r="F23" s="12">
        <v>20</v>
      </c>
      <c r="G23" s="12">
        <v>1600</v>
      </c>
      <c r="H23" s="13">
        <f t="shared" si="0"/>
        <v>32000</v>
      </c>
    </row>
    <row r="24" spans="2:8" ht="15.75" x14ac:dyDescent="0.25">
      <c r="B24" s="38">
        <v>12</v>
      </c>
      <c r="C24" s="12" t="s">
        <v>16</v>
      </c>
      <c r="D24" s="12" t="s">
        <v>32</v>
      </c>
      <c r="E24" s="12" t="s">
        <v>33</v>
      </c>
      <c r="F24" s="12">
        <v>50</v>
      </c>
      <c r="G24" s="12">
        <v>1600</v>
      </c>
      <c r="H24" s="13">
        <f t="shared" si="0"/>
        <v>80000</v>
      </c>
    </row>
    <row r="25" spans="2:8" ht="15.75" x14ac:dyDescent="0.25">
      <c r="B25" s="38">
        <v>13</v>
      </c>
      <c r="C25" s="12" t="s">
        <v>9</v>
      </c>
      <c r="D25" s="12" t="s">
        <v>34</v>
      </c>
      <c r="E25" s="12" t="s">
        <v>35</v>
      </c>
      <c r="F25" s="12">
        <v>400</v>
      </c>
      <c r="G25" s="12">
        <v>600</v>
      </c>
      <c r="H25" s="13">
        <f t="shared" si="0"/>
        <v>240000</v>
      </c>
    </row>
    <row r="26" spans="2:8" ht="15.75" x14ac:dyDescent="0.25">
      <c r="B26" s="38">
        <v>14</v>
      </c>
      <c r="C26" s="8" t="s">
        <v>91</v>
      </c>
      <c r="D26" s="14" t="s">
        <v>98</v>
      </c>
      <c r="E26" s="14" t="s">
        <v>106</v>
      </c>
      <c r="F26" s="15">
        <v>100</v>
      </c>
      <c r="G26" s="15">
        <v>544.57000000000005</v>
      </c>
      <c r="H26" s="13">
        <f t="shared" si="0"/>
        <v>54457.000000000007</v>
      </c>
    </row>
    <row r="27" spans="2:8" ht="15.75" x14ac:dyDescent="0.25">
      <c r="B27" s="38">
        <v>15</v>
      </c>
      <c r="C27" s="8" t="s">
        <v>92</v>
      </c>
      <c r="D27" s="7" t="s">
        <v>99</v>
      </c>
      <c r="E27" s="14" t="s">
        <v>106</v>
      </c>
      <c r="F27" s="15">
        <v>20</v>
      </c>
      <c r="G27" s="15">
        <v>40.61</v>
      </c>
      <c r="H27" s="13">
        <f t="shared" si="0"/>
        <v>812.2</v>
      </c>
    </row>
    <row r="28" spans="2:8" ht="15.75" x14ac:dyDescent="0.25">
      <c r="B28" s="38">
        <v>16</v>
      </c>
      <c r="C28" s="8" t="s">
        <v>14</v>
      </c>
      <c r="D28" s="14" t="s">
        <v>100</v>
      </c>
      <c r="E28" s="14" t="s">
        <v>107</v>
      </c>
      <c r="F28" s="15">
        <v>1500</v>
      </c>
      <c r="G28" s="15">
        <v>14.45</v>
      </c>
      <c r="H28" s="13">
        <f t="shared" si="0"/>
        <v>21675</v>
      </c>
    </row>
    <row r="29" spans="2:8" ht="15.75" x14ac:dyDescent="0.25">
      <c r="B29" s="38">
        <v>17</v>
      </c>
      <c r="C29" s="14" t="s">
        <v>93</v>
      </c>
      <c r="D29" s="14" t="s">
        <v>101</v>
      </c>
      <c r="E29" s="14" t="s">
        <v>108</v>
      </c>
      <c r="F29" s="15">
        <v>2000</v>
      </c>
      <c r="G29" s="15">
        <v>1.97</v>
      </c>
      <c r="H29" s="13">
        <f t="shared" si="0"/>
        <v>3940</v>
      </c>
    </row>
    <row r="30" spans="2:8" ht="15.75" x14ac:dyDescent="0.25">
      <c r="B30" s="38">
        <v>18</v>
      </c>
      <c r="C30" s="14" t="s">
        <v>94</v>
      </c>
      <c r="D30" s="16" t="s">
        <v>102</v>
      </c>
      <c r="E30" s="14" t="s">
        <v>106</v>
      </c>
      <c r="F30" s="15">
        <v>500</v>
      </c>
      <c r="G30" s="15">
        <v>42.86</v>
      </c>
      <c r="H30" s="13">
        <f t="shared" si="0"/>
        <v>21430</v>
      </c>
    </row>
    <row r="31" spans="2:8" ht="15.75" x14ac:dyDescent="0.25">
      <c r="B31" s="38">
        <v>19</v>
      </c>
      <c r="C31" s="14" t="s">
        <v>95</v>
      </c>
      <c r="D31" s="17" t="s">
        <v>103</v>
      </c>
      <c r="E31" s="10" t="s">
        <v>106</v>
      </c>
      <c r="F31" s="15">
        <v>50</v>
      </c>
      <c r="G31" s="15">
        <v>770.34</v>
      </c>
      <c r="H31" s="13">
        <f t="shared" si="0"/>
        <v>38517</v>
      </c>
    </row>
    <row r="32" spans="2:8" ht="15.75" x14ac:dyDescent="0.25">
      <c r="B32" s="38">
        <v>20</v>
      </c>
      <c r="C32" s="14" t="s">
        <v>96</v>
      </c>
      <c r="D32" s="14" t="s">
        <v>104</v>
      </c>
      <c r="E32" s="14" t="s">
        <v>107</v>
      </c>
      <c r="F32" s="15">
        <v>1500</v>
      </c>
      <c r="G32" s="15">
        <v>71.959999999999994</v>
      </c>
      <c r="H32" s="13">
        <f t="shared" si="0"/>
        <v>107939.99999999999</v>
      </c>
    </row>
    <row r="33" spans="2:8" ht="15.75" x14ac:dyDescent="0.25">
      <c r="B33" s="38">
        <v>21</v>
      </c>
      <c r="C33" s="14" t="s">
        <v>97</v>
      </c>
      <c r="D33" s="14" t="s">
        <v>105</v>
      </c>
      <c r="E33" s="14" t="s">
        <v>108</v>
      </c>
      <c r="F33" s="15">
        <v>1000</v>
      </c>
      <c r="G33" s="15">
        <v>308.99</v>
      </c>
      <c r="H33" s="13">
        <f t="shared" si="0"/>
        <v>308990</v>
      </c>
    </row>
    <row r="34" spans="2:8" ht="45" x14ac:dyDescent="0.25">
      <c r="B34" s="38">
        <v>22</v>
      </c>
      <c r="C34" s="14" t="s">
        <v>109</v>
      </c>
      <c r="D34" s="14" t="s">
        <v>118</v>
      </c>
      <c r="E34" s="14" t="s">
        <v>107</v>
      </c>
      <c r="F34" s="18">
        <v>3000</v>
      </c>
      <c r="G34" s="19">
        <v>1687.12</v>
      </c>
      <c r="H34" s="13">
        <f t="shared" si="0"/>
        <v>5061360</v>
      </c>
    </row>
    <row r="35" spans="2:8" ht="15.75" x14ac:dyDescent="0.25">
      <c r="B35" s="38">
        <v>23</v>
      </c>
      <c r="C35" s="14" t="s">
        <v>110</v>
      </c>
      <c r="D35" s="20" t="s">
        <v>119</v>
      </c>
      <c r="E35" s="8" t="s">
        <v>108</v>
      </c>
      <c r="F35" s="15">
        <v>2000</v>
      </c>
      <c r="G35" s="15">
        <v>39.11</v>
      </c>
      <c r="H35" s="13">
        <f t="shared" si="0"/>
        <v>78220</v>
      </c>
    </row>
    <row r="36" spans="2:8" ht="15.75" x14ac:dyDescent="0.25">
      <c r="B36" s="38">
        <v>24</v>
      </c>
      <c r="C36" s="14" t="s">
        <v>111</v>
      </c>
      <c r="D36" s="17" t="s">
        <v>120</v>
      </c>
      <c r="E36" s="14" t="s">
        <v>127</v>
      </c>
      <c r="F36" s="15">
        <v>200</v>
      </c>
      <c r="G36" s="15">
        <v>98.04</v>
      </c>
      <c r="H36" s="13">
        <f t="shared" si="0"/>
        <v>19608</v>
      </c>
    </row>
    <row r="37" spans="2:8" ht="30" x14ac:dyDescent="0.25">
      <c r="B37" s="38">
        <v>25</v>
      </c>
      <c r="C37" s="14" t="s">
        <v>112</v>
      </c>
      <c r="D37" s="14" t="s">
        <v>121</v>
      </c>
      <c r="E37" s="14" t="s">
        <v>106</v>
      </c>
      <c r="F37" s="18">
        <v>500</v>
      </c>
      <c r="G37" s="19">
        <v>7079.08</v>
      </c>
      <c r="H37" s="13">
        <f t="shared" si="0"/>
        <v>3539540</v>
      </c>
    </row>
    <row r="38" spans="2:8" ht="30" x14ac:dyDescent="0.25">
      <c r="B38" s="38">
        <v>26</v>
      </c>
      <c r="C38" s="14" t="s">
        <v>113</v>
      </c>
      <c r="D38" s="14" t="s">
        <v>122</v>
      </c>
      <c r="E38" s="14" t="s">
        <v>106</v>
      </c>
      <c r="F38" s="18">
        <v>1000</v>
      </c>
      <c r="G38" s="19">
        <v>3272.25</v>
      </c>
      <c r="H38" s="13">
        <f t="shared" si="0"/>
        <v>3272250</v>
      </c>
    </row>
    <row r="39" spans="2:8" ht="15.75" x14ac:dyDescent="0.25">
      <c r="B39" s="38">
        <v>27</v>
      </c>
      <c r="C39" s="14" t="s">
        <v>114</v>
      </c>
      <c r="D39" s="14" t="s">
        <v>123</v>
      </c>
      <c r="E39" s="14" t="s">
        <v>106</v>
      </c>
      <c r="F39" s="18">
        <v>500</v>
      </c>
      <c r="G39" s="15">
        <v>174.8</v>
      </c>
      <c r="H39" s="13">
        <f t="shared" si="0"/>
        <v>87400</v>
      </c>
    </row>
    <row r="40" spans="2:8" ht="48" customHeight="1" x14ac:dyDescent="0.25">
      <c r="B40" s="38">
        <v>28</v>
      </c>
      <c r="C40" s="14" t="s">
        <v>115</v>
      </c>
      <c r="D40" s="14" t="s">
        <v>124</v>
      </c>
      <c r="E40" s="14" t="s">
        <v>106</v>
      </c>
      <c r="F40" s="18">
        <v>200</v>
      </c>
      <c r="G40" s="19">
        <v>7119.1</v>
      </c>
      <c r="H40" s="13">
        <f t="shared" si="0"/>
        <v>1423820</v>
      </c>
    </row>
    <row r="41" spans="2:8" ht="15.75" x14ac:dyDescent="0.25">
      <c r="B41" s="38">
        <v>29</v>
      </c>
      <c r="C41" s="14" t="s">
        <v>116</v>
      </c>
      <c r="D41" s="8" t="s">
        <v>125</v>
      </c>
      <c r="E41" s="8" t="s">
        <v>107</v>
      </c>
      <c r="F41" s="15">
        <v>12000</v>
      </c>
      <c r="G41" s="15">
        <v>32.479999999999997</v>
      </c>
      <c r="H41" s="13">
        <f t="shared" si="0"/>
        <v>389759.99999999994</v>
      </c>
    </row>
    <row r="42" spans="2:8" ht="15.75" x14ac:dyDescent="0.25">
      <c r="B42" s="38">
        <v>30</v>
      </c>
      <c r="C42" s="14" t="s">
        <v>117</v>
      </c>
      <c r="D42" s="8" t="s">
        <v>126</v>
      </c>
      <c r="E42" s="14" t="s">
        <v>108</v>
      </c>
      <c r="F42" s="15">
        <v>4500</v>
      </c>
      <c r="G42" s="15">
        <v>9.44</v>
      </c>
      <c r="H42" s="13">
        <f t="shared" si="0"/>
        <v>42480</v>
      </c>
    </row>
    <row r="43" spans="2:8" ht="15.75" x14ac:dyDescent="0.25">
      <c r="B43" s="38">
        <v>31</v>
      </c>
      <c r="C43" s="14" t="s">
        <v>128</v>
      </c>
      <c r="D43" s="8" t="s">
        <v>136</v>
      </c>
      <c r="E43" s="8" t="s">
        <v>107</v>
      </c>
      <c r="F43" s="15">
        <v>12000</v>
      </c>
      <c r="G43" s="15">
        <v>51.46</v>
      </c>
      <c r="H43" s="13">
        <f t="shared" si="0"/>
        <v>617520</v>
      </c>
    </row>
    <row r="44" spans="2:8" ht="15.75" x14ac:dyDescent="0.25">
      <c r="B44" s="38">
        <v>32</v>
      </c>
      <c r="C44" s="21" t="s">
        <v>129</v>
      </c>
      <c r="D44" s="7" t="s">
        <v>137</v>
      </c>
      <c r="E44" s="10" t="s">
        <v>108</v>
      </c>
      <c r="F44" s="15">
        <v>500</v>
      </c>
      <c r="G44" s="15">
        <v>53.39</v>
      </c>
      <c r="H44" s="13">
        <f t="shared" si="0"/>
        <v>26695</v>
      </c>
    </row>
    <row r="45" spans="2:8" ht="15.75" x14ac:dyDescent="0.25">
      <c r="B45" s="38">
        <v>33</v>
      </c>
      <c r="C45" s="14" t="s">
        <v>130</v>
      </c>
      <c r="D45" s="17" t="s">
        <v>138</v>
      </c>
      <c r="E45" s="14" t="s">
        <v>107</v>
      </c>
      <c r="F45" s="15">
        <v>5000</v>
      </c>
      <c r="G45" s="15">
        <v>10.98</v>
      </c>
      <c r="H45" s="13">
        <f t="shared" si="0"/>
        <v>54900</v>
      </c>
    </row>
    <row r="46" spans="2:8" ht="15.75" x14ac:dyDescent="0.25">
      <c r="B46" s="38">
        <v>34</v>
      </c>
      <c r="C46" s="14" t="s">
        <v>131</v>
      </c>
      <c r="D46" s="16" t="s">
        <v>139</v>
      </c>
      <c r="E46" s="14" t="s">
        <v>106</v>
      </c>
      <c r="F46" s="15">
        <v>20</v>
      </c>
      <c r="G46" s="15">
        <v>761.96</v>
      </c>
      <c r="H46" s="13">
        <f t="shared" si="0"/>
        <v>15239.2</v>
      </c>
    </row>
    <row r="47" spans="2:8" ht="15.75" x14ac:dyDescent="0.25">
      <c r="B47" s="38">
        <v>35</v>
      </c>
      <c r="C47" s="14" t="s">
        <v>132</v>
      </c>
      <c r="D47" s="14" t="s">
        <v>140</v>
      </c>
      <c r="E47" s="10" t="s">
        <v>107</v>
      </c>
      <c r="F47" s="18">
        <v>3500</v>
      </c>
      <c r="G47" s="19">
        <v>1122.8900000000001</v>
      </c>
      <c r="H47" s="13">
        <f t="shared" si="0"/>
        <v>3930115.0000000005</v>
      </c>
    </row>
    <row r="48" spans="2:8" ht="15.75" x14ac:dyDescent="0.25">
      <c r="B48" s="38">
        <v>36</v>
      </c>
      <c r="C48" s="14" t="s">
        <v>133</v>
      </c>
      <c r="D48" s="14" t="s">
        <v>141</v>
      </c>
      <c r="E48" s="14" t="s">
        <v>107</v>
      </c>
      <c r="F48" s="15">
        <v>1000</v>
      </c>
      <c r="G48" s="15">
        <v>38.47</v>
      </c>
      <c r="H48" s="13">
        <f t="shared" si="0"/>
        <v>38470</v>
      </c>
    </row>
    <row r="49" spans="2:9" ht="15.75" x14ac:dyDescent="0.25">
      <c r="B49" s="38">
        <v>37</v>
      </c>
      <c r="C49" s="14" t="s">
        <v>134</v>
      </c>
      <c r="D49" s="14" t="s">
        <v>142</v>
      </c>
      <c r="E49" s="14" t="s">
        <v>107</v>
      </c>
      <c r="F49" s="15">
        <v>7600</v>
      </c>
      <c r="G49" s="15">
        <v>132.74</v>
      </c>
      <c r="H49" s="13">
        <f t="shared" si="0"/>
        <v>1008824.0000000001</v>
      </c>
    </row>
    <row r="50" spans="2:9" ht="15.75" x14ac:dyDescent="0.25">
      <c r="B50" s="38">
        <v>38</v>
      </c>
      <c r="C50" s="14" t="s">
        <v>135</v>
      </c>
      <c r="D50" s="17" t="s">
        <v>143</v>
      </c>
      <c r="E50" s="14" t="s">
        <v>106</v>
      </c>
      <c r="F50" s="15">
        <v>500</v>
      </c>
      <c r="G50" s="15">
        <v>53.19</v>
      </c>
      <c r="H50" s="13">
        <f t="shared" si="0"/>
        <v>26595</v>
      </c>
    </row>
    <row r="51" spans="2:9" s="9" customFormat="1" ht="90" x14ac:dyDescent="0.25">
      <c r="B51" s="38">
        <v>39</v>
      </c>
      <c r="C51" s="10" t="s">
        <v>231</v>
      </c>
      <c r="D51" s="15" t="s">
        <v>232</v>
      </c>
      <c r="E51" s="10" t="str">
        <f>[1]Лист1!E28</f>
        <v>шт</v>
      </c>
      <c r="F51" s="15">
        <v>1</v>
      </c>
      <c r="G51" s="15">
        <v>110000</v>
      </c>
      <c r="H51" s="30">
        <f t="shared" si="0"/>
        <v>110000</v>
      </c>
      <c r="I51"/>
    </row>
    <row r="52" spans="2:9" s="9" customFormat="1" ht="15.75" x14ac:dyDescent="0.25">
      <c r="B52" s="38">
        <v>40</v>
      </c>
      <c r="C52" s="10" t="str">
        <f>[1]Лист1!C29</f>
        <v>Кассета 13*18</v>
      </c>
      <c r="D52" s="15" t="str">
        <f>[1]Лист1!D29</f>
        <v>Кассета 13*18</v>
      </c>
      <c r="E52" s="10" t="str">
        <f>[1]Лист1!E29</f>
        <v>шт</v>
      </c>
      <c r="F52" s="15">
        <v>2</v>
      </c>
      <c r="G52" s="15">
        <f>[1]Лист1!G29</f>
        <v>52000</v>
      </c>
      <c r="H52" s="30">
        <f t="shared" si="0"/>
        <v>104000</v>
      </c>
      <c r="I52"/>
    </row>
    <row r="53" spans="2:9" s="9" customFormat="1" ht="30" x14ac:dyDescent="0.25">
      <c r="B53" s="38">
        <v>41</v>
      </c>
      <c r="C53" s="10" t="str">
        <f>[1]Лист1!C33</f>
        <v>Трубка пациента XD2040 (250 cм)</v>
      </c>
      <c r="D53" s="15" t="str">
        <f>[1]Лист1!D33</f>
        <v>Соединяет в инжекторе трубку насоса с пациентом, имеет 2 клапана, предотвращающих обратный ток жидкости</v>
      </c>
      <c r="E53" s="10" t="str">
        <f>[1]Лист1!E33</f>
        <v>шт</v>
      </c>
      <c r="F53" s="15">
        <f>[1]Лист1!F33</f>
        <v>200</v>
      </c>
      <c r="G53" s="15">
        <v>2800</v>
      </c>
      <c r="H53" s="30">
        <f t="shared" si="0"/>
        <v>560000</v>
      </c>
      <c r="I53"/>
    </row>
    <row r="54" spans="2:9" s="9" customFormat="1" ht="157.5" customHeight="1" x14ac:dyDescent="0.25">
      <c r="B54" s="38">
        <v>42</v>
      </c>
      <c r="C54" s="10" t="str">
        <f>[1]Лист1!C60</f>
        <v>электродная система  ЭС-ЭЭГ-13-3Г (грудничковая )   код  А_1754</v>
      </c>
      <c r="D54" s="15" t="str">
        <f>[1]Лист1!D60</f>
        <v xml:space="preserve">Набор ЭС-ЭЭГ-13-3Г «грудничковый»
Размеры от 34 до 45.В составе:
Электроды фиксируются в люверсах эластичных шлемов. Проводники электродов собраны в общий кабель и имеют групповой разъём для соединения с блоком АБП-26. Обеспечивается регистрация 20 отведений ЭЭГ (14 отведений для ЭС-ЭЭГ-13-3Г), 2 отведений ЭОГ, 1 – ЭМГ, 1 – нестандартного отведения ЭКГ (один электрод ЭКГ относительно референтного электрода ЭЭГ). Имеется 1 разъем полиграфического канала для датчиков с разъемом
микро-8.
</v>
      </c>
      <c r="E54" s="10" t="str">
        <f>[1]Лист1!E60</f>
        <v>штук</v>
      </c>
      <c r="F54" s="15">
        <f>[1]Лист1!F60</f>
        <v>2</v>
      </c>
      <c r="G54" s="15">
        <v>151200</v>
      </c>
      <c r="H54" s="30">
        <f t="shared" si="0"/>
        <v>302400</v>
      </c>
      <c r="I54"/>
    </row>
    <row r="55" spans="2:9" s="9" customFormat="1" ht="60" x14ac:dyDescent="0.25">
      <c r="B55" s="38">
        <v>43</v>
      </c>
      <c r="C55" s="10" t="str">
        <f>[1]Лист1!C61</f>
        <v>набор шлемов НШ-ЭЭГ-13Г (грудничковых, размеры 34-45) код  А_5006</v>
      </c>
      <c r="D55" s="15" t="str">
        <f>[1]Лист1!D61</f>
        <v xml:space="preserve">Набор НШ-ЭЭГ-ЦФМ-Г (грудничковый) для неонатологии
В комплекте: шлемы и чехлы размеров от 34 до 45 – 5 шт.; фиксирующий ремешок для крепления шлема к пелёнке.
</v>
      </c>
      <c r="E55" s="10" t="str">
        <f>[1]Лист1!E61</f>
        <v>штук</v>
      </c>
      <c r="F55" s="15">
        <f>[1]Лист1!F61</f>
        <v>2</v>
      </c>
      <c r="G55" s="15">
        <v>75600</v>
      </c>
      <c r="H55" s="30">
        <f t="shared" si="0"/>
        <v>151200</v>
      </c>
      <c r="I55"/>
    </row>
    <row r="56" spans="2:9" ht="180" customHeight="1" x14ac:dyDescent="0.25">
      <c r="B56" s="38">
        <v>44</v>
      </c>
      <c r="C56" s="10" t="s">
        <v>145</v>
      </c>
      <c r="D56" s="15" t="s">
        <v>146</v>
      </c>
      <c r="E56" s="10" t="s">
        <v>147</v>
      </c>
      <c r="F56" s="15">
        <v>1550</v>
      </c>
      <c r="G56" s="15">
        <v>500</v>
      </c>
      <c r="H56" s="13">
        <f t="shared" si="0"/>
        <v>775000</v>
      </c>
    </row>
    <row r="57" spans="2:9" ht="127.5" customHeight="1" x14ac:dyDescent="0.25">
      <c r="B57" s="38">
        <v>45</v>
      </c>
      <c r="C57" s="10" t="s">
        <v>148</v>
      </c>
      <c r="D57" s="15" t="s">
        <v>149</v>
      </c>
      <c r="E57" s="10" t="s">
        <v>147</v>
      </c>
      <c r="F57" s="15">
        <v>150</v>
      </c>
      <c r="G57" s="15">
        <v>3800</v>
      </c>
      <c r="H57" s="13">
        <f t="shared" si="0"/>
        <v>570000</v>
      </c>
    </row>
    <row r="58" spans="2:9" ht="163.5" customHeight="1" x14ac:dyDescent="0.25">
      <c r="B58" s="38">
        <v>46</v>
      </c>
      <c r="C58" s="10" t="s">
        <v>151</v>
      </c>
      <c r="D58" s="15" t="s">
        <v>150</v>
      </c>
      <c r="E58" s="10" t="s">
        <v>147</v>
      </c>
      <c r="F58" s="15">
        <v>400</v>
      </c>
      <c r="G58" s="15">
        <v>1100</v>
      </c>
      <c r="H58" s="13">
        <f t="shared" si="0"/>
        <v>440000</v>
      </c>
    </row>
    <row r="59" spans="2:9" ht="57" customHeight="1" x14ac:dyDescent="0.25">
      <c r="B59" s="38">
        <v>47</v>
      </c>
      <c r="C59" s="10" t="s">
        <v>153</v>
      </c>
      <c r="D59" s="15" t="s">
        <v>152</v>
      </c>
      <c r="E59" s="10" t="s">
        <v>147</v>
      </c>
      <c r="F59" s="15">
        <v>1</v>
      </c>
      <c r="G59" s="15">
        <v>10191</v>
      </c>
      <c r="H59" s="13">
        <f t="shared" si="0"/>
        <v>10191</v>
      </c>
    </row>
    <row r="60" spans="2:9" ht="18" customHeight="1" x14ac:dyDescent="0.25">
      <c r="B60" s="38">
        <v>48</v>
      </c>
      <c r="C60" s="10" t="s">
        <v>154</v>
      </c>
      <c r="D60" s="15" t="s">
        <v>155</v>
      </c>
      <c r="E60" s="10" t="s">
        <v>147</v>
      </c>
      <c r="F60" s="15">
        <v>1</v>
      </c>
      <c r="G60" s="15">
        <v>77398</v>
      </c>
      <c r="H60" s="13">
        <f t="shared" si="0"/>
        <v>77398</v>
      </c>
    </row>
    <row r="61" spans="2:9" ht="46.5" customHeight="1" x14ac:dyDescent="0.25">
      <c r="B61" s="38">
        <v>49</v>
      </c>
      <c r="C61" s="10" t="s">
        <v>156</v>
      </c>
      <c r="D61" s="15" t="s">
        <v>157</v>
      </c>
      <c r="E61" s="10" t="s">
        <v>147</v>
      </c>
      <c r="F61" s="15">
        <v>2</v>
      </c>
      <c r="G61" s="15">
        <v>61560</v>
      </c>
      <c r="H61" s="13">
        <f t="shared" si="0"/>
        <v>123120</v>
      </c>
    </row>
    <row r="62" spans="2:9" ht="30" x14ac:dyDescent="0.25">
      <c r="B62" s="38">
        <v>50</v>
      </c>
      <c r="C62" s="10" t="s">
        <v>158</v>
      </c>
      <c r="D62" s="15" t="s">
        <v>159</v>
      </c>
      <c r="E62" s="10" t="s">
        <v>147</v>
      </c>
      <c r="F62" s="15">
        <v>2</v>
      </c>
      <c r="G62" s="15">
        <v>68400</v>
      </c>
      <c r="H62" s="13">
        <f t="shared" si="0"/>
        <v>136800</v>
      </c>
    </row>
    <row r="63" spans="2:9" ht="45" x14ac:dyDescent="0.25">
      <c r="B63" s="38">
        <v>51</v>
      </c>
      <c r="C63" s="10" t="s">
        <v>160</v>
      </c>
      <c r="D63" s="15" t="s">
        <v>161</v>
      </c>
      <c r="E63" s="10" t="s">
        <v>147</v>
      </c>
      <c r="F63" s="15">
        <v>2</v>
      </c>
      <c r="G63" s="15">
        <v>10191</v>
      </c>
      <c r="H63" s="13">
        <f t="shared" si="0"/>
        <v>20382</v>
      </c>
    </row>
    <row r="64" spans="2:9" ht="30" x14ac:dyDescent="0.25">
      <c r="B64" s="38">
        <v>52</v>
      </c>
      <c r="C64" s="10" t="s">
        <v>162</v>
      </c>
      <c r="D64" s="15" t="s">
        <v>163</v>
      </c>
      <c r="E64" s="10" t="s">
        <v>147</v>
      </c>
      <c r="F64" s="15">
        <v>2</v>
      </c>
      <c r="G64" s="15">
        <v>10191</v>
      </c>
      <c r="H64" s="13">
        <f t="shared" si="0"/>
        <v>20382</v>
      </c>
    </row>
    <row r="65" spans="2:9" ht="45" x14ac:dyDescent="0.25">
      <c r="B65" s="38">
        <v>53</v>
      </c>
      <c r="C65" s="10" t="s">
        <v>164</v>
      </c>
      <c r="D65" s="15" t="s">
        <v>165</v>
      </c>
      <c r="E65" s="10" t="s">
        <v>147</v>
      </c>
      <c r="F65" s="15">
        <v>2</v>
      </c>
      <c r="G65" s="15">
        <v>61560</v>
      </c>
      <c r="H65" s="13">
        <f t="shared" si="0"/>
        <v>123120</v>
      </c>
    </row>
    <row r="66" spans="2:9" ht="30" x14ac:dyDescent="0.25">
      <c r="B66" s="38">
        <v>54</v>
      </c>
      <c r="C66" s="10" t="s">
        <v>166</v>
      </c>
      <c r="D66" s="15" t="s">
        <v>167</v>
      </c>
      <c r="E66" s="10" t="s">
        <v>147</v>
      </c>
      <c r="F66" s="15">
        <v>2</v>
      </c>
      <c r="G66" s="15">
        <v>82080</v>
      </c>
      <c r="H66" s="13">
        <f t="shared" si="0"/>
        <v>164160</v>
      </c>
    </row>
    <row r="67" spans="2:9" ht="60" x14ac:dyDescent="0.25">
      <c r="B67" s="38">
        <v>55</v>
      </c>
      <c r="C67" s="7" t="s">
        <v>168</v>
      </c>
      <c r="D67" s="8" t="s">
        <v>169</v>
      </c>
      <c r="E67" s="10" t="s">
        <v>147</v>
      </c>
      <c r="F67" s="7">
        <v>1</v>
      </c>
      <c r="G67" s="7">
        <v>14000</v>
      </c>
      <c r="H67" s="13">
        <f t="shared" si="0"/>
        <v>14000</v>
      </c>
    </row>
    <row r="68" spans="2:9" ht="180" x14ac:dyDescent="0.25">
      <c r="B68" s="38">
        <v>56</v>
      </c>
      <c r="C68" s="8" t="s">
        <v>171</v>
      </c>
      <c r="D68" s="8" t="s">
        <v>170</v>
      </c>
      <c r="E68" s="10" t="s">
        <v>147</v>
      </c>
      <c r="F68" s="7">
        <v>400</v>
      </c>
      <c r="G68" s="7">
        <v>1865</v>
      </c>
      <c r="H68" s="13">
        <f t="shared" si="0"/>
        <v>746000</v>
      </c>
    </row>
    <row r="69" spans="2:9" s="9" customFormat="1" ht="120" x14ac:dyDescent="0.25">
      <c r="B69" s="38">
        <v>57</v>
      </c>
      <c r="C69" s="10" t="s">
        <v>177</v>
      </c>
      <c r="D69" s="10" t="s">
        <v>173</v>
      </c>
      <c r="E69" s="10" t="s">
        <v>174</v>
      </c>
      <c r="F69" s="29">
        <v>6</v>
      </c>
      <c r="G69" s="29">
        <v>11000</v>
      </c>
      <c r="H69" s="30">
        <f t="shared" si="0"/>
        <v>66000</v>
      </c>
      <c r="I69"/>
    </row>
    <row r="70" spans="2:9" ht="90" x14ac:dyDescent="0.25">
      <c r="B70" s="38">
        <v>58</v>
      </c>
      <c r="C70" s="7" t="str">
        <f>[2]Лист1!C59</f>
        <v>Закрытая система для санации трахеи № 14</v>
      </c>
      <c r="D70" s="8" t="str">
        <f>[2]Лист1!D59</f>
        <v>Закрытая система для санации трахеи, предназначеная для проведения санации трахеобронхиального дерева без отключения пациента от ИВЛ и разгерметизации дыхательного контура.  Представляет собой катетер сдвумя раздельными каналами для санации и ирригации, помещенный в закрытый прозрачный чехол, Размер 14  Fr; длина 570</v>
      </c>
      <c r="E70" s="10" t="s">
        <v>147</v>
      </c>
      <c r="F70" s="7">
        <v>250</v>
      </c>
      <c r="G70" s="7">
        <v>15000</v>
      </c>
      <c r="H70" s="13">
        <f t="shared" si="0"/>
        <v>3750000</v>
      </c>
    </row>
    <row r="71" spans="2:9" ht="90" x14ac:dyDescent="0.25">
      <c r="B71" s="38">
        <v>59</v>
      </c>
      <c r="C71" s="7" t="str">
        <f>[2]Лист1!C60</f>
        <v>Закрытая система для санации трахеи№ 16</v>
      </c>
      <c r="D71" s="8" t="str">
        <f>[2]Лист1!D60</f>
        <v>Закрытая система для санации трахеи, предназначеная для проведения санации трахеобронхиального дерева без отключения пациента от ИВЛ и разгерметизации дыхательного контура.  Представляет собой катетер сдвумя раздельными каналами для санации и ирригации, помещенный в закрытый прозрачный чехол, Размер 16  Fr; длина 570</v>
      </c>
      <c r="E71" s="10" t="s">
        <v>147</v>
      </c>
      <c r="F71" s="7">
        <v>250</v>
      </c>
      <c r="G71" s="7">
        <v>15000</v>
      </c>
      <c r="H71" s="13">
        <f t="shared" si="0"/>
        <v>3750000</v>
      </c>
    </row>
    <row r="72" spans="2:9" ht="60" x14ac:dyDescent="0.25">
      <c r="B72" s="38">
        <v>60</v>
      </c>
      <c r="C72" s="7" t="str">
        <f>[2]Лист1!C62</f>
        <v>Зонд Блэкмора, Ch 18,0</v>
      </c>
      <c r="D72" s="8" t="str">
        <f>[2]Лист1!D62</f>
        <v>Зонд Блэкмора (зонд для остановки кровотечения из варикозно-расширенных вен пищевода) представляет собой трубку с двумя баллонами, закругленным дистальным концом с отверстиями для аспираци и контроля эффективности гемостаза</v>
      </c>
      <c r="E72" s="10" t="s">
        <v>147</v>
      </c>
      <c r="F72" s="7">
        <v>45</v>
      </c>
      <c r="G72" s="7">
        <v>18000</v>
      </c>
      <c r="H72" s="13">
        <f t="shared" si="0"/>
        <v>810000</v>
      </c>
    </row>
    <row r="73" spans="2:9" ht="60" x14ac:dyDescent="0.25">
      <c r="B73" s="38">
        <v>61</v>
      </c>
      <c r="C73" s="7" t="str">
        <f>[2]Лист1!C63</f>
        <v>Зонд Блэкмора, Ch 21,0</v>
      </c>
      <c r="D73" s="8" t="str">
        <f>[2]Лист1!D63</f>
        <v>Зонд Блэкмора (зонд для остановки кровотечения из варикозно-расширенных вен пищевода) представляет собой трубку с двумя баллонами, закругленным дистальным концом с отверстиями для аспираци и контроля эффективности гемостаза</v>
      </c>
      <c r="E73" s="10" t="s">
        <v>147</v>
      </c>
      <c r="F73" s="7">
        <v>25</v>
      </c>
      <c r="G73" s="7">
        <v>18000</v>
      </c>
      <c r="H73" s="13">
        <f t="shared" si="0"/>
        <v>450000</v>
      </c>
    </row>
    <row r="74" spans="2:9" ht="73.5" customHeight="1" x14ac:dyDescent="0.25">
      <c r="B74" s="38">
        <v>62</v>
      </c>
      <c r="C74" s="7" t="str">
        <f>[2]Лист1!C91</f>
        <v xml:space="preserve">Катетер Кавафикс Цертодин </v>
      </c>
      <c r="D74" s="8" t="s">
        <v>178</v>
      </c>
      <c r="E74" s="10" t="s">
        <v>147</v>
      </c>
      <c r="F74" s="7">
        <v>25</v>
      </c>
      <c r="G74" s="7">
        <v>11000</v>
      </c>
      <c r="H74" s="13">
        <f t="shared" si="0"/>
        <v>275000</v>
      </c>
    </row>
    <row r="75" spans="2:9" ht="75" x14ac:dyDescent="0.25">
      <c r="B75" s="38">
        <v>63</v>
      </c>
      <c r="C75" s="22" t="s">
        <v>189</v>
      </c>
      <c r="D75" s="8" t="str">
        <f>[2]Лист1!D75</f>
        <v>Кислородная маска с трубкой не содержит  латекса,имеет мягкую и гладкую поверхность,без острых краев и предметов В области переносицы гибкая пластина.На обеих сторонах маски дополнительная перфорация.Прозрачного цвета.Изготовлен из медицинского ПВХ.Удлинительная трубка-2,0±0,1метра</v>
      </c>
      <c r="E75" s="10" t="s">
        <v>147</v>
      </c>
      <c r="F75" s="7">
        <v>2200</v>
      </c>
      <c r="G75" s="7">
        <v>400</v>
      </c>
      <c r="H75" s="13">
        <f t="shared" si="0"/>
        <v>880000</v>
      </c>
    </row>
    <row r="76" spans="2:9" ht="120" x14ac:dyDescent="0.25">
      <c r="B76" s="38">
        <v>64</v>
      </c>
      <c r="C76" s="23" t="s">
        <v>176</v>
      </c>
      <c r="D76" s="24" t="s">
        <v>227</v>
      </c>
      <c r="E76" s="10" t="s">
        <v>147</v>
      </c>
      <c r="F76" s="7">
        <v>100</v>
      </c>
      <c r="G76" s="7">
        <v>20000</v>
      </c>
      <c r="H76" s="13">
        <f t="shared" si="0"/>
        <v>2000000</v>
      </c>
    </row>
    <row r="77" spans="2:9" ht="75" x14ac:dyDescent="0.25">
      <c r="B77" s="38">
        <v>65</v>
      </c>
      <c r="C77" s="8" t="str">
        <f>[2]Лист1!C103</f>
        <v xml:space="preserve">клинок Shucman 2 OxyMill 00 (прямой, фиброоптический, длина 64 мм)   клинок </v>
      </c>
      <c r="D77" s="8" t="str">
        <f>[2]Лист1!D103</f>
        <v>Клинки, входящие в состав изделия, имеют традиционную конфигурацию и различные размеры. Они выполнены из нержавеющей стали, что увеличивает их износостойкость. Клинки пригодны для автоклавной стерилизации при температуре не более 1380 С или стерилизации путем погружения в 6%</v>
      </c>
      <c r="E77" s="10" t="s">
        <v>147</v>
      </c>
      <c r="F77" s="7">
        <v>4</v>
      </c>
      <c r="G77" s="7">
        <v>43000</v>
      </c>
      <c r="H77" s="13">
        <f t="shared" si="0"/>
        <v>172000</v>
      </c>
    </row>
    <row r="78" spans="2:9" ht="75" x14ac:dyDescent="0.25">
      <c r="B78" s="38">
        <v>66</v>
      </c>
      <c r="C78" s="8" t="str">
        <f>[2]Лист1!C104</f>
        <v xml:space="preserve">Клинок Shucman 2 OxyMill 0 (прямой, фиброоптический, длина 75 мм)     клинок </v>
      </c>
      <c r="D78" s="8" t="str">
        <f>[2]Лист1!D104</f>
        <v>Клинки, входящие в состав изделия, имеют традиционную конфигурацию и различные размеры. Они выполнены из нержавеющей стали, что увеличивает их износостойкость. Клинки пригодны для автоклавной стерилизации при температуре не более 1380 С или стерилизации путем погружения в 6%</v>
      </c>
      <c r="E78" s="10" t="s">
        <v>147</v>
      </c>
      <c r="F78" s="7">
        <v>4</v>
      </c>
      <c r="G78" s="7">
        <v>43000</v>
      </c>
      <c r="H78" s="13">
        <f t="shared" ref="H78:H114" si="1">F78*G78</f>
        <v>172000</v>
      </c>
    </row>
    <row r="79" spans="2:9" ht="75" x14ac:dyDescent="0.25">
      <c r="B79" s="38">
        <v>67</v>
      </c>
      <c r="C79" s="8" t="str">
        <f>[2]Лист1!C105</f>
        <v xml:space="preserve">Клинок Shucman 2 OxyMill 1 (прямой, фиброоптический, длина 102 мм)   </v>
      </c>
      <c r="D79" s="8" t="str">
        <f>[2]Лист1!D105</f>
        <v>Клинки, входящие в состав изделия, имеют традиционную конфигурацию и различные размеры. Они выполнены из нержавеющей стали, что увеличивает их износостойкость. Клинки пригодны для автоклавной стерилизации при температуре не более 1380 С или стерилизации путем погружения в 6%</v>
      </c>
      <c r="E79" s="10" t="s">
        <v>147</v>
      </c>
      <c r="F79" s="7">
        <v>2</v>
      </c>
      <c r="G79" s="7">
        <v>43000</v>
      </c>
      <c r="H79" s="13">
        <f t="shared" si="1"/>
        <v>86000</v>
      </c>
    </row>
    <row r="80" spans="2:9" ht="30" x14ac:dyDescent="0.25">
      <c r="B80" s="38">
        <v>68</v>
      </c>
      <c r="C80" s="10" t="s">
        <v>228</v>
      </c>
      <c r="D80" s="8" t="str">
        <f>[2]Лист1!D106</f>
        <v>Используются для оральной интубации перед операциями перед применением анестезии из нержавеющей стали</v>
      </c>
      <c r="E80" s="10" t="s">
        <v>147</v>
      </c>
      <c r="F80" s="7">
        <v>3000</v>
      </c>
      <c r="G80" s="7">
        <v>1700</v>
      </c>
      <c r="H80" s="13">
        <f t="shared" si="1"/>
        <v>5100000</v>
      </c>
    </row>
    <row r="81" spans="2:8" ht="30" x14ac:dyDescent="0.25">
      <c r="B81" s="38">
        <v>69</v>
      </c>
      <c r="C81" s="10" t="s">
        <v>229</v>
      </c>
      <c r="D81" s="8" t="str">
        <f>[2]Лист1!D107</f>
        <v>Используются для оральной интубации перед операциями перед применением анестезии из нержавеющей стали</v>
      </c>
      <c r="E81" s="10" t="s">
        <v>147</v>
      </c>
      <c r="F81" s="7">
        <v>3000</v>
      </c>
      <c r="G81" s="7">
        <v>1700</v>
      </c>
      <c r="H81" s="13">
        <f t="shared" si="1"/>
        <v>5100000</v>
      </c>
    </row>
    <row r="82" spans="2:8" ht="30" x14ac:dyDescent="0.25">
      <c r="B82" s="38">
        <v>70</v>
      </c>
      <c r="C82" s="8" t="str">
        <f>[2]Лист1!C108</f>
        <v>Клинок к видеоларингоскопу</v>
      </c>
      <c r="D82" s="8" t="str">
        <f>[2]Лист1!D108</f>
        <v>Клинок к видеоларингоскопу McGRATH@ MAC для трудных дыхательных путей; № 3</v>
      </c>
      <c r="E82" s="10" t="s">
        <v>147</v>
      </c>
      <c r="F82" s="7">
        <v>5</v>
      </c>
      <c r="G82" s="7">
        <v>6000</v>
      </c>
      <c r="H82" s="13">
        <f t="shared" si="1"/>
        <v>30000</v>
      </c>
    </row>
    <row r="83" spans="2:8" ht="30" x14ac:dyDescent="0.25">
      <c r="B83" s="38">
        <v>71</v>
      </c>
      <c r="C83" s="8" t="str">
        <f>[2]Лист1!C109</f>
        <v>Клинок к видеоларингоскопу</v>
      </c>
      <c r="D83" s="8" t="str">
        <f>[2]Лист1!D109</f>
        <v>Клинок к видеоларингоскопу McGRATH@ MAC для трудных дыхательных путей; № 4</v>
      </c>
      <c r="E83" s="10" t="s">
        <v>147</v>
      </c>
      <c r="F83" s="7">
        <v>5</v>
      </c>
      <c r="G83" s="7">
        <v>6000</v>
      </c>
      <c r="H83" s="13">
        <f t="shared" si="1"/>
        <v>30000</v>
      </c>
    </row>
    <row r="84" spans="2:8" ht="45" x14ac:dyDescent="0.25">
      <c r="B84" s="38">
        <v>72</v>
      </c>
      <c r="C84" s="10" t="s">
        <v>230</v>
      </c>
      <c r="D84" s="8" t="str">
        <f>[2]Лист1!D111</f>
        <v>Транспортный дыхательный контур Flextube 10мм с шарнирным У-образным соединителем, со съемной линией мониторинга 1.8м для аппарата ИВЛ Babylog® код 4051000</v>
      </c>
      <c r="E84" s="10" t="s">
        <v>147</v>
      </c>
      <c r="F84" s="7">
        <v>200</v>
      </c>
      <c r="G84" s="7">
        <v>15000</v>
      </c>
      <c r="H84" s="13">
        <f t="shared" si="1"/>
        <v>3000000</v>
      </c>
    </row>
    <row r="85" spans="2:8" ht="30" x14ac:dyDescent="0.25">
      <c r="B85" s="38">
        <v>73</v>
      </c>
      <c r="C85" s="8" t="str">
        <f>[2]Лист1!C112</f>
        <v xml:space="preserve">Комби-стопер </v>
      </c>
      <c r="D85" s="8" t="str">
        <f>[2]Лист1!D112</f>
        <v>Комби-стопер универсальные заглушки, комбинированный наконечник Люэра</v>
      </c>
      <c r="E85" s="10" t="s">
        <v>147</v>
      </c>
      <c r="F85" s="7">
        <v>6000</v>
      </c>
      <c r="G85" s="7">
        <v>100</v>
      </c>
      <c r="H85" s="13">
        <f t="shared" si="1"/>
        <v>600000</v>
      </c>
    </row>
    <row r="86" spans="2:8" ht="30" x14ac:dyDescent="0.25">
      <c r="B86" s="38">
        <v>74</v>
      </c>
      <c r="C86" s="8" t="str">
        <f>[2]Лист1!C114</f>
        <v xml:space="preserve">Контур дыхательный </v>
      </c>
      <c r="D86" s="8" t="str">
        <f>[2]Лист1!D114</f>
        <v>Контур дыхательный к аппарату транспортировачный ИВЛ «pNeuton», REF 58011</v>
      </c>
      <c r="E86" s="10" t="s">
        <v>147</v>
      </c>
      <c r="F86" s="7">
        <v>60</v>
      </c>
      <c r="G86" s="7">
        <v>5000</v>
      </c>
      <c r="H86" s="13">
        <f t="shared" si="1"/>
        <v>300000</v>
      </c>
    </row>
    <row r="87" spans="2:8" ht="82.5" customHeight="1" x14ac:dyDescent="0.25">
      <c r="B87" s="38">
        <v>75</v>
      </c>
      <c r="C87" s="8" t="s">
        <v>179</v>
      </c>
      <c r="D87" s="8" t="s">
        <v>180</v>
      </c>
      <c r="E87" s="10" t="s">
        <v>147</v>
      </c>
      <c r="F87" s="7">
        <v>1000</v>
      </c>
      <c r="G87" s="7">
        <v>1085</v>
      </c>
      <c r="H87" s="13">
        <f t="shared" si="1"/>
        <v>1085000</v>
      </c>
    </row>
    <row r="88" spans="2:8" ht="105" x14ac:dyDescent="0.25">
      <c r="B88" s="38">
        <v>76</v>
      </c>
      <c r="C88" s="8" t="str">
        <f>[2]Лист1!C119</f>
        <v>Кислородные баллоны для транспортного инкубатора</v>
      </c>
      <c r="D88" s="8" t="str">
        <f>[2]Лист1!D119</f>
        <v xml:space="preserve">Максимальное давление газа в баллоне: 200 атм
Гидравлическая ёмкость баллона: 4 л
Материал изготовления баллона: черные металлы. Объем кислорода при атмосферном давлении: 600 л
Приблизительное время непрерывной подачи кислорода: 60 минут (при расходе 10 л/мин).
</v>
      </c>
      <c r="E88" s="25" t="s">
        <v>147</v>
      </c>
      <c r="F88" s="26">
        <v>4</v>
      </c>
      <c r="G88" s="7">
        <v>32000</v>
      </c>
      <c r="H88" s="13">
        <f t="shared" si="1"/>
        <v>128000</v>
      </c>
    </row>
    <row r="89" spans="2:8" ht="120" x14ac:dyDescent="0.25">
      <c r="B89" s="38">
        <v>77</v>
      </c>
      <c r="C89" s="8" t="str">
        <f>[2]Лист1!C120</f>
        <v>Ларингоскопы волоконно-оптические неонатальные  (лампочный)</v>
      </c>
      <c r="D89" s="8" t="s">
        <v>181</v>
      </c>
      <c r="E89" s="25" t="s">
        <v>147</v>
      </c>
      <c r="F89" s="26">
        <v>2</v>
      </c>
      <c r="G89" s="7">
        <v>240000</v>
      </c>
      <c r="H89" s="13">
        <f t="shared" si="1"/>
        <v>480000</v>
      </c>
    </row>
    <row r="90" spans="2:8" ht="45" x14ac:dyDescent="0.25">
      <c r="B90" s="38">
        <v>78</v>
      </c>
      <c r="C90" s="8" t="str">
        <f>[2]Лист1!C122</f>
        <v>Мини-Спайк</v>
      </c>
      <c r="D90" s="8" t="str">
        <f>[2]Лист1!D122</f>
        <v>Мини-Спайк, фильтр-канюля для аспирации и инъекции в мультидозные флаконы, стандартный наконечник с антибактериальным воздушным фильтром 0.45 μм, зеленый</v>
      </c>
      <c r="E90" s="25" t="s">
        <v>147</v>
      </c>
      <c r="F90" s="26">
        <v>13500</v>
      </c>
      <c r="G90" s="7">
        <v>300</v>
      </c>
      <c r="H90" s="13">
        <f t="shared" si="1"/>
        <v>4050000</v>
      </c>
    </row>
    <row r="91" spans="2:8" ht="165" x14ac:dyDescent="0.25">
      <c r="B91" s="38">
        <v>79</v>
      </c>
      <c r="C91" s="8" t="str">
        <f>[2]Лист1!C123</f>
        <v xml:space="preserve">Манжеты для неинвазивного артериального давления размер 1, одноразовая, длина окружности 3 см - 6 см, комплект из 20 шт. </v>
      </c>
      <c r="D91" s="8" t="str">
        <f>[2]Лист1!D123</f>
        <v xml:space="preserve">Неонатальные манжеты для использования с недоношенными младенцами и новорожденными:
Материал – прочный полиуретан
Мягкие изогнутые края
Манжеты можно протирать с внешней стороны
Без латекса, силикона и ПВХ
Каталожный номер 2606271 
Одноразовая манжета, неонатальная размер 1,
длина окружности 3 см - 6 см, 
кол-во в упаковке 20 шт. 
</v>
      </c>
      <c r="E91" s="25" t="s">
        <v>172</v>
      </c>
      <c r="F91" s="26">
        <v>4</v>
      </c>
      <c r="G91" s="7">
        <v>50000</v>
      </c>
      <c r="H91" s="13">
        <f t="shared" si="1"/>
        <v>200000</v>
      </c>
    </row>
    <row r="92" spans="2:8" ht="150" x14ac:dyDescent="0.25">
      <c r="B92" s="38">
        <v>80</v>
      </c>
      <c r="C92" s="8" t="str">
        <f>[2]Лист1!C124</f>
        <v>Манжеты для неинвазивного артериального давления размер 2, одноразовая, длина окружности 4 см - 8 см</v>
      </c>
      <c r="D92" s="10" t="s">
        <v>182</v>
      </c>
      <c r="E92" s="25" t="s">
        <v>172</v>
      </c>
      <c r="F92" s="26">
        <v>4</v>
      </c>
      <c r="G92" s="7">
        <v>50000</v>
      </c>
      <c r="H92" s="13">
        <f t="shared" si="1"/>
        <v>200000</v>
      </c>
    </row>
    <row r="93" spans="2:8" ht="150" x14ac:dyDescent="0.25">
      <c r="B93" s="38">
        <v>81</v>
      </c>
      <c r="C93" s="8" t="str">
        <f>[2]Лист1!C125</f>
        <v>Манжеты для неинвазивного артериального давления размер 3, одноразовая, длина окружности 6 см - 11 см</v>
      </c>
      <c r="D93" s="10" t="s">
        <v>183</v>
      </c>
      <c r="E93" s="25" t="s">
        <v>172</v>
      </c>
      <c r="F93" s="26">
        <v>2</v>
      </c>
      <c r="G93" s="7">
        <v>50000</v>
      </c>
      <c r="H93" s="13">
        <f t="shared" si="1"/>
        <v>100000</v>
      </c>
    </row>
    <row r="94" spans="2:8" ht="150" x14ac:dyDescent="0.25">
      <c r="B94" s="38">
        <v>82</v>
      </c>
      <c r="C94" s="8" t="str">
        <f>[2]Лист1!C126</f>
        <v>Манжеты для неинвазивного артериального давления размер 4, одноразовая, длина окружности 7 см - 13 см</v>
      </c>
      <c r="D94" s="10" t="s">
        <v>184</v>
      </c>
      <c r="E94" s="25" t="s">
        <v>172</v>
      </c>
      <c r="F94" s="26">
        <v>3</v>
      </c>
      <c r="G94" s="7">
        <v>50000</v>
      </c>
      <c r="H94" s="13">
        <f t="shared" si="1"/>
        <v>150000</v>
      </c>
    </row>
    <row r="95" spans="2:8" ht="15.75" x14ac:dyDescent="0.25">
      <c r="B95" s="38">
        <v>83</v>
      </c>
      <c r="C95" s="8" t="s">
        <v>186</v>
      </c>
      <c r="D95" s="27" t="s">
        <v>185</v>
      </c>
      <c r="E95" s="25" t="s">
        <v>147</v>
      </c>
      <c r="F95" s="26">
        <v>50</v>
      </c>
      <c r="G95" s="7">
        <v>15000</v>
      </c>
      <c r="H95" s="13">
        <f t="shared" si="1"/>
        <v>750000</v>
      </c>
    </row>
    <row r="96" spans="2:8" ht="30" x14ac:dyDescent="0.25">
      <c r="B96" s="38">
        <v>84</v>
      </c>
      <c r="C96" s="10" t="s">
        <v>187</v>
      </c>
      <c r="D96" s="10" t="s">
        <v>188</v>
      </c>
      <c r="E96" s="25" t="s">
        <v>147</v>
      </c>
      <c r="F96" s="26">
        <v>20</v>
      </c>
      <c r="G96" s="7">
        <v>26000</v>
      </c>
      <c r="H96" s="13">
        <f t="shared" si="1"/>
        <v>520000</v>
      </c>
    </row>
    <row r="97" spans="2:8" ht="75" x14ac:dyDescent="0.25">
      <c r="B97" s="38">
        <v>85</v>
      </c>
      <c r="C97" s="8" t="str">
        <f>[2]Лист1!C131</f>
        <v>Маска анестезиологическая, взрослая, №4, разовая стерильная</v>
      </c>
      <c r="D97" s="8" t="str">
        <f>[2]Лист1!D131</f>
        <v xml:space="preserve">Маска анестезиологическая одноразовая с клапаном.                                                        Размер№4                                                                                Материал изготовления -ПВХ                                                      Мягкая раздувная манжета с клапаном и коннектором Луер.                                            Категория пациентов:взрослые           </v>
      </c>
      <c r="E97" s="25" t="s">
        <v>147</v>
      </c>
      <c r="F97" s="26">
        <v>150</v>
      </c>
      <c r="G97" s="7">
        <v>545</v>
      </c>
      <c r="H97" s="13">
        <f t="shared" si="1"/>
        <v>81750</v>
      </c>
    </row>
    <row r="98" spans="2:8" ht="33.75" customHeight="1" x14ac:dyDescent="0.25">
      <c r="B98" s="38">
        <v>86</v>
      </c>
      <c r="C98" s="8" t="str">
        <f>[2]Лист1!C132</f>
        <v>Маска анестезиологическая</v>
      </c>
      <c r="D98" s="8" t="str">
        <f>[2]Лист1!D132</f>
        <v>Маска анестезиологическая, взрослая, №5, разовая стерильная</v>
      </c>
      <c r="E98" s="25" t="s">
        <v>147</v>
      </c>
      <c r="F98" s="26">
        <v>50</v>
      </c>
      <c r="G98" s="7">
        <v>545</v>
      </c>
      <c r="H98" s="13">
        <f t="shared" si="1"/>
        <v>27250</v>
      </c>
    </row>
    <row r="99" spans="2:8" ht="165" x14ac:dyDescent="0.25">
      <c r="B99" s="38">
        <v>87</v>
      </c>
      <c r="C99" s="8" t="str">
        <f>[2]Лист1!C133</f>
        <v>Маска НИВЛ</v>
      </c>
      <c r="D99" s="8" t="str">
        <f>[2]Лист1!D133</f>
        <v xml:space="preserve">Маска для неинвазивной подачи пациенту дыхательных газов при ИВЛ.Маска-шлем в комплекте с маскодержателем для неинвазивной стандартной ИВЛ.      Маска анатомической формы с широкой плоской эластичной манжетой облегающей лепестковой формы в области подбородка и щек и с поперечным армированием в области прилегания к носу-этим обеспечивается высокая степень герметичности.Соединительный коннектор подачи дыхательного газа 22М.Порт контроля содержания углекислого газа Луер Лок-6мм с герметизирующим колпачком.Маскодержатель головной типа открытый шлем атравматичный.быстро регулируемый и быстросьемный.Не содержит ПВХ </v>
      </c>
      <c r="E99" s="25" t="s">
        <v>147</v>
      </c>
      <c r="F99" s="26">
        <v>2000</v>
      </c>
      <c r="G99" s="7">
        <v>1900</v>
      </c>
      <c r="H99" s="13">
        <f t="shared" si="1"/>
        <v>3800000</v>
      </c>
    </row>
    <row r="100" spans="2:8" ht="30" x14ac:dyDescent="0.25">
      <c r="B100" s="38">
        <v>88</v>
      </c>
      <c r="C100" s="22" t="s">
        <v>190</v>
      </c>
      <c r="D100" s="28" t="s">
        <v>191</v>
      </c>
      <c r="E100" s="25" t="s">
        <v>147</v>
      </c>
      <c r="F100" s="26">
        <v>30</v>
      </c>
      <c r="G100" s="7">
        <v>12500</v>
      </c>
      <c r="H100" s="13">
        <f t="shared" si="1"/>
        <v>375000</v>
      </c>
    </row>
    <row r="101" spans="2:8" ht="150" x14ac:dyDescent="0.25">
      <c r="B101" s="38">
        <v>89</v>
      </c>
      <c r="C101" s="8" t="str">
        <f>[2]Лист1!C138</f>
        <v>Маска кислородная анатомическая для новорожденного        № 0(одноразовая)</v>
      </c>
      <c r="D101" s="8" t="str">
        <f>[2]Лист1!D138</f>
        <v>Маски дыхательные однократного применения снабжены мягкой раздувной манжетой, обеспечивающей герметичное прилегание маски к лицу пациента при минимальном усилии. Наличие нипельного клапана для раздувания манжеты. Прозрачный материал маски позволяет следить за состоянием пациента. Стандартный коннектор для соединения с различными дыхательными контурами.  Наличие кольца для фиксирующего устройства, маркированное цветом в зависимости от размера маски. Размер маски: 0. Маски дыхательные однократного применения выполнены из медицинского ПВХ. Упаковано в индивидуальную упаковку.</v>
      </c>
      <c r="E101" s="10" t="s">
        <v>147</v>
      </c>
      <c r="F101" s="7">
        <v>1000</v>
      </c>
      <c r="G101" s="7">
        <v>350</v>
      </c>
      <c r="H101" s="13">
        <f t="shared" si="1"/>
        <v>350000</v>
      </c>
    </row>
    <row r="102" spans="2:8" ht="165" x14ac:dyDescent="0.25">
      <c r="B102" s="38">
        <v>90</v>
      </c>
      <c r="C102" s="8" t="str">
        <f>[2]Лист1!C139</f>
        <v>Маска кислородная анатомическая для новорожденного       № 1(одноразовая)</v>
      </c>
      <c r="D102" s="8" t="str">
        <f>[2]Лист1!D139</f>
        <v>Маски дыхательные однократного применения снабжены мягкой раздувной манжетой, обеспечивающей герметичное прилегание маски к лицу пациента при минимальном усилии. Наличие нипельного клапана для раздувания манжеты.
Прозрачный материал маски позволяет следить за состоянием пациента. Стандартный коннектор для соединения с различными дыхательными контурами.
Наличие кольца для фиксирующего устройства, маркированное цветом в зависимости от размера маски. Размер маски: 1. Маски дыхательные однократного применения выполнены из медицинского ПВХ. Упаковано в индивидуальную упаковку.</v>
      </c>
      <c r="E102" s="10" t="s">
        <v>147</v>
      </c>
      <c r="F102" s="7">
        <v>1000</v>
      </c>
      <c r="G102" s="7">
        <v>350</v>
      </c>
      <c r="H102" s="13">
        <f t="shared" si="1"/>
        <v>350000</v>
      </c>
    </row>
    <row r="103" spans="2:8" ht="45" x14ac:dyDescent="0.25">
      <c r="B103" s="38">
        <v>91</v>
      </c>
      <c r="C103" s="22" t="s">
        <v>192</v>
      </c>
      <c r="D103" s="28" t="s">
        <v>194</v>
      </c>
      <c r="E103" s="10" t="s">
        <v>147</v>
      </c>
      <c r="F103" s="7">
        <v>5</v>
      </c>
      <c r="G103" s="7">
        <v>17000</v>
      </c>
      <c r="H103" s="13">
        <f t="shared" si="1"/>
        <v>85000</v>
      </c>
    </row>
    <row r="104" spans="2:8" ht="213" customHeight="1" x14ac:dyDescent="0.25">
      <c r="B104" s="38">
        <v>92</v>
      </c>
      <c r="C104" s="22" t="s">
        <v>193</v>
      </c>
      <c r="D104" s="28" t="s">
        <v>195</v>
      </c>
      <c r="E104" s="10" t="s">
        <v>147</v>
      </c>
      <c r="F104" s="7">
        <v>10</v>
      </c>
      <c r="G104" s="7">
        <v>3500</v>
      </c>
      <c r="H104" s="13">
        <f t="shared" si="1"/>
        <v>35000</v>
      </c>
    </row>
    <row r="105" spans="2:8" ht="225" x14ac:dyDescent="0.25">
      <c r="B105" s="38">
        <v>93</v>
      </c>
      <c r="C105" s="22" t="s">
        <v>196</v>
      </c>
      <c r="D105" s="28" t="s">
        <v>197</v>
      </c>
      <c r="E105" s="10" t="s">
        <v>147</v>
      </c>
      <c r="F105" s="7">
        <v>3</v>
      </c>
      <c r="G105" s="7">
        <v>100000</v>
      </c>
      <c r="H105" s="13">
        <f t="shared" si="1"/>
        <v>300000</v>
      </c>
    </row>
    <row r="106" spans="2:8" ht="45" x14ac:dyDescent="0.25">
      <c r="B106" s="38">
        <v>94</v>
      </c>
      <c r="C106" s="10" t="s">
        <v>200</v>
      </c>
      <c r="D106" s="10" t="s">
        <v>199</v>
      </c>
      <c r="E106" s="10" t="s">
        <v>198</v>
      </c>
      <c r="F106" s="7">
        <v>60</v>
      </c>
      <c r="G106" s="7">
        <v>9800</v>
      </c>
      <c r="H106" s="13">
        <f t="shared" si="1"/>
        <v>588000</v>
      </c>
    </row>
    <row r="107" spans="2:8" ht="330" x14ac:dyDescent="0.25">
      <c r="B107" s="38">
        <v>95</v>
      </c>
      <c r="C107" s="8" t="str">
        <f>[2]Лист1!C153</f>
        <v>Набор для заменного переливания крови</v>
      </c>
      <c r="D107" s="8" t="str">
        <f>[2]Лист1!D153</f>
        <v xml:space="preserve">Набор для заменного переливания крови. В комплекте: удлинительная трубка с 3-х ходовым краном, пупочный катетер, наклейка дермафилм) 
В состав набора входит:                                                                            
 • 1-н 4х канальный порт с 1м инъекционным входом ( для инъекций дополнительных препаратов
• 1-н удлинитель для эвакуации удаляемой крови
• 1-н Fr5 катетер для обменной трансфузии (ПВХ – рентгеноконтрастный)
• 1-н Fr7 катетер для обменной трансфузии (ПВХ – рентгеноконтрастный)
• 2-а 20мл Люер шприца
• 1-н 10мл Люер шприц
• 1-н 15x0.5мм (25G) Люер игла для гиподермы
• 1-н градуированный пластиковый контейнер
• 1-н трансфузионный набор
• 1-н 15 см линейка для измерения венозного давления
• 3-и 50x50мм марлевых салфетки
• 1-а 50x60мм перфорированная наклейка
• 1-а пара перчаток
• 1-н перечень оборудования      
</v>
      </c>
      <c r="E107" s="10" t="s">
        <v>175</v>
      </c>
      <c r="F107" s="7">
        <v>5</v>
      </c>
      <c r="G107" s="7">
        <v>74000</v>
      </c>
      <c r="H107" s="13">
        <f t="shared" si="1"/>
        <v>370000</v>
      </c>
    </row>
    <row r="108" spans="2:8" ht="285" x14ac:dyDescent="0.25">
      <c r="B108" s="38">
        <v>96</v>
      </c>
      <c r="C108" s="8" t="str">
        <f>[2]Лист1!C154</f>
        <v xml:space="preserve">Назальная кислородная канюля неонатальная (для недоношенных детей) 2 м. </v>
      </c>
      <c r="D108" s="8" t="str">
        <f>[2]Лист1!D154</f>
        <v xml:space="preserve">Канюля назальная используется при проведении кислородной терапии через нос у недоношенных детей.
Канюля выполнена из мягкого, легкого, прозрачного материала без применения латекса, исключающая любую травматичность, особенно для детей и новорожденных, и оснащены кислородным шлангом. Её структура позволяет сохранять функциональность даже при сильном перегибе или зажиме.
Соответствие размеров коннектора международным стандартом дают возможность для подключения к любым концентраторам кислорода и кислородным магистралям. Края носовых зубцов назальной канюли тщательно обработаны, чтобы исключить риск повреждений слизистой носа.
ТЕХНИЧЕСКИЕ ХАРАКТЕРИСТИКИ
Материал изготовления: имплантационный нетоксичный поливинилхлорид
Длина трубки: 2 метра
Срок годности: 5 лет
Условия хранения: от -30 до +45°С
</v>
      </c>
      <c r="E108" s="10" t="s">
        <v>147</v>
      </c>
      <c r="F108" s="7">
        <v>3000</v>
      </c>
      <c r="G108" s="7">
        <v>500</v>
      </c>
      <c r="H108" s="13">
        <f t="shared" si="1"/>
        <v>1500000</v>
      </c>
    </row>
    <row r="109" spans="2:8" ht="134.25" customHeight="1" x14ac:dyDescent="0.25">
      <c r="B109" s="38">
        <v>97</v>
      </c>
      <c r="C109" s="8" t="str">
        <f>[2]Лист1!C180</f>
        <v>Ручной мешок  для ИВЛ на 280 ml (пенлон)</v>
      </c>
      <c r="D109" s="8" t="str">
        <f>[2]Лист1!D180</f>
        <v xml:space="preserve">Мешок типа "Амбу" для новорожденных, с силиконовой маской № 0 и резервуаром для дополнительной подачи кислорода. Дыхательный объем 280/100 мл. (две руки/одна рука). Мах. 98 дых.в мин. Мах. Концентрация кислорода 99% при использовании резервуара.*
Комплект дыхательный для ручной ИВЛ (мешок реанимационный типа "Амбу") предназначен для проведения искусственной вентиляции легких ручным способом новорожденным (КДО-МП-Н, вес пациентов не выше 4 кг) в условиях дыхательной недостаточности любой этиологии
</v>
      </c>
      <c r="E109" s="10" t="s">
        <v>172</v>
      </c>
      <c r="F109" s="7">
        <v>300</v>
      </c>
      <c r="G109" s="7">
        <v>12000</v>
      </c>
      <c r="H109" s="13">
        <f t="shared" si="1"/>
        <v>3600000</v>
      </c>
    </row>
    <row r="110" spans="2:8" ht="60" x14ac:dyDescent="0.25">
      <c r="B110" s="38">
        <v>98</v>
      </c>
      <c r="C110" s="8" t="str">
        <f>[2]Лист1!C181</f>
        <v>Ручной мешок для ИВЛ на 550 ml (пенлон)</v>
      </c>
      <c r="D110" s="8" t="str">
        <f>[2]Лист1!D181</f>
        <v>Мешок типа "Амбу" для новорожденных, с силиконовой маской № 0 и резервуаром для дополнительной подачи кислорода. Дыхательный объем 550/200 мл. (две руки/одна рука). Мах. 98 дых.в мин. Мах. Концентрация кислорода 99% при использовании резервуара.*</v>
      </c>
      <c r="E110" s="10" t="s">
        <v>172</v>
      </c>
      <c r="F110" s="7">
        <v>300</v>
      </c>
      <c r="G110" s="7">
        <v>12000</v>
      </c>
      <c r="H110" s="13">
        <f t="shared" si="1"/>
        <v>3600000</v>
      </c>
    </row>
    <row r="111" spans="2:8" ht="30" x14ac:dyDescent="0.25">
      <c r="B111" s="38">
        <v>99</v>
      </c>
      <c r="C111" s="8" t="str">
        <f>[2]Лист1!C183</f>
        <v>Рукоятка к ЯНКУВЕРУ ( канюля Янкувера)</v>
      </c>
      <c r="D111" s="8" t="str">
        <f>[2]Лист1!D183</f>
        <v>Набор Янкувера состоит из канюли и соединительной трубки-внутренний диаметр 7мм;длина   350 см Одноразовая,стерильная</v>
      </c>
      <c r="E111" s="10" t="s">
        <v>147</v>
      </c>
      <c r="F111" s="7">
        <v>6100</v>
      </c>
      <c r="G111" s="7">
        <v>820</v>
      </c>
      <c r="H111" s="13">
        <f t="shared" si="1"/>
        <v>5002000</v>
      </c>
    </row>
    <row r="112" spans="2:8" ht="90" x14ac:dyDescent="0.25">
      <c r="B112" s="38">
        <v>100</v>
      </c>
      <c r="C112" s="8" t="str">
        <f>[2]Лист1!C209</f>
        <v>Трубка дренажная (Дренаж Кера Т-3мм. длина 500мм)стерильный</v>
      </c>
      <c r="D112" s="31" t="s">
        <v>204</v>
      </c>
      <c r="E112" s="10" t="s">
        <v>147</v>
      </c>
      <c r="F112" s="7">
        <v>30</v>
      </c>
      <c r="G112" s="7">
        <v>12200</v>
      </c>
      <c r="H112" s="13">
        <f t="shared" si="1"/>
        <v>366000</v>
      </c>
    </row>
    <row r="113" spans="2:8" ht="120" x14ac:dyDescent="0.25">
      <c r="B113" s="38">
        <v>101</v>
      </c>
      <c r="C113" s="8" t="str">
        <f>[2]Лист1!C228</f>
        <v>Увлажнительная камера с автозаполнением для взрослых/младенцев с иглой для водяного мешка с клапаном</v>
      </c>
      <c r="D113" s="8" t="str">
        <f>[2]Лист1!D228</f>
        <v>Камеры увлажнения одноразовая.   Предназначены для использования с одноразовыми контурами, как взрослыми так и с неонатальными. Входят в состав многих одноразовых контуров (особенно неонатальных). Преимуществом данной камеры является тот факт, что камера снабжена линией для присоединения к емкости (бутылки) с водой. Система автозаполнения поддерживает необходимый уровень воды в камере и не требует постоянного контроля персонала.</v>
      </c>
      <c r="E113" s="10" t="s">
        <v>147</v>
      </c>
      <c r="F113" s="7">
        <v>120</v>
      </c>
      <c r="G113" s="7">
        <v>6300</v>
      </c>
      <c r="H113" s="13">
        <f t="shared" si="1"/>
        <v>756000</v>
      </c>
    </row>
    <row r="114" spans="2:8" ht="15.75" x14ac:dyDescent="0.25">
      <c r="B114" s="38">
        <v>102</v>
      </c>
      <c r="C114" s="8" t="str">
        <f>[2]Лист1!C239</f>
        <v xml:space="preserve">Чулки медицинские </v>
      </c>
      <c r="D114" s="28" t="s">
        <v>206</v>
      </c>
      <c r="E114" s="10" t="s">
        <v>205</v>
      </c>
      <c r="F114" s="7">
        <v>25</v>
      </c>
      <c r="G114" s="7">
        <v>3000</v>
      </c>
      <c r="H114" s="13">
        <f t="shared" si="1"/>
        <v>75000</v>
      </c>
    </row>
    <row r="115" spans="2:8" ht="15.75" x14ac:dyDescent="0.25">
      <c r="B115" s="38">
        <v>103</v>
      </c>
      <c r="C115" s="8" t="str">
        <f>[2]Лист1!C240</f>
        <v xml:space="preserve">Чулки медицинские компрессионные №2 </v>
      </c>
      <c r="D115" s="8" t="str">
        <f>[2]Лист1!D240</f>
        <v xml:space="preserve">Чулки медицинские компрессионные №2 </v>
      </c>
      <c r="E115" s="10" t="s">
        <v>205</v>
      </c>
      <c r="F115" s="7">
        <v>20</v>
      </c>
      <c r="G115" s="7">
        <v>3000</v>
      </c>
      <c r="H115" s="13">
        <f t="shared" ref="H115:H135" si="2">F115*G115</f>
        <v>60000</v>
      </c>
    </row>
    <row r="116" spans="2:8" ht="15.75" x14ac:dyDescent="0.25">
      <c r="B116" s="38">
        <v>104</v>
      </c>
      <c r="C116" s="8" t="str">
        <f>[2]Лист1!C241</f>
        <v>Чулки медицинские компрессионные №4</v>
      </c>
      <c r="D116" s="8" t="str">
        <f>[2]Лист1!D241</f>
        <v>Чулки медицинские компрессионные №4</v>
      </c>
      <c r="E116" s="10" t="s">
        <v>205</v>
      </c>
      <c r="F116" s="7">
        <v>20</v>
      </c>
      <c r="G116" s="7">
        <v>3000</v>
      </c>
      <c r="H116" s="13">
        <f t="shared" si="2"/>
        <v>60000</v>
      </c>
    </row>
    <row r="117" spans="2:8" ht="15.75" x14ac:dyDescent="0.25">
      <c r="B117" s="38">
        <v>105</v>
      </c>
      <c r="C117" s="8" t="str">
        <f>[2]Лист1!C242</f>
        <v>Чулки медицинские компрессионные №5</v>
      </c>
      <c r="D117" s="8" t="str">
        <f>[2]Лист1!D242</f>
        <v>Чулки медицинские компрессионные №5</v>
      </c>
      <c r="E117" s="10" t="s">
        <v>205</v>
      </c>
      <c r="F117" s="7">
        <v>20</v>
      </c>
      <c r="G117" s="7">
        <v>3000</v>
      </c>
      <c r="H117" s="13">
        <f t="shared" si="2"/>
        <v>60000</v>
      </c>
    </row>
    <row r="118" spans="2:8" ht="15.75" x14ac:dyDescent="0.25">
      <c r="B118" s="38">
        <v>106</v>
      </c>
      <c r="C118" s="8" t="str">
        <f>[2]Лист1!C243</f>
        <v>Чулки медицинские компрессионные №6</v>
      </c>
      <c r="D118" s="8" t="str">
        <f>[2]Лист1!D243</f>
        <v>Чулки медицинские компрессионные №6</v>
      </c>
      <c r="E118" s="10" t="s">
        <v>205</v>
      </c>
      <c r="F118" s="7">
        <v>20</v>
      </c>
      <c r="G118" s="7">
        <v>3000</v>
      </c>
      <c r="H118" s="13">
        <f t="shared" si="2"/>
        <v>60000</v>
      </c>
    </row>
    <row r="119" spans="2:8" ht="60" x14ac:dyDescent="0.25">
      <c r="B119" s="38">
        <v>107</v>
      </c>
      <c r="C119" s="10" t="s">
        <v>207</v>
      </c>
      <c r="D119" s="24" t="s">
        <v>208</v>
      </c>
      <c r="E119" s="10" t="s">
        <v>147</v>
      </c>
      <c r="F119" s="7">
        <v>5000</v>
      </c>
      <c r="G119" s="7">
        <v>26</v>
      </c>
      <c r="H119" s="13">
        <f t="shared" si="2"/>
        <v>130000</v>
      </c>
    </row>
    <row r="120" spans="2:8" ht="30" x14ac:dyDescent="0.25">
      <c r="B120" s="38">
        <v>108</v>
      </c>
      <c r="C120" s="8" t="str">
        <f>[2]Лист1!C270</f>
        <v xml:space="preserve">Эластомерная помпа </v>
      </c>
      <c r="D120" s="8" t="str">
        <f>[2]Лист1!D270</f>
        <v>Эластомерная помпа для продленного эпидурального введения лекарственных препаратов с постоянной скорость 10 мл/час</v>
      </c>
      <c r="E120" s="10" t="s">
        <v>147</v>
      </c>
      <c r="F120" s="7">
        <v>25</v>
      </c>
      <c r="G120" s="7">
        <v>16800</v>
      </c>
      <c r="H120" s="13">
        <f t="shared" si="2"/>
        <v>420000</v>
      </c>
    </row>
    <row r="121" spans="2:8" ht="30" x14ac:dyDescent="0.25">
      <c r="B121" s="38">
        <v>109</v>
      </c>
      <c r="C121" s="8" t="str">
        <f>[2]Лист1!C271</f>
        <v>Эластомерная помпа</v>
      </c>
      <c r="D121" s="8" t="str">
        <f>[2]Лист1!D271</f>
        <v>Эластомерная помпа для продленного эпидурального введения лекарственных препаратов с постоянной скорость 60 мл/час</v>
      </c>
      <c r="E121" s="10" t="s">
        <v>147</v>
      </c>
      <c r="F121" s="7">
        <v>25</v>
      </c>
      <c r="G121" s="7">
        <v>16800</v>
      </c>
      <c r="H121" s="13">
        <f t="shared" si="2"/>
        <v>420000</v>
      </c>
    </row>
    <row r="122" spans="2:8" ht="25.5" customHeight="1" x14ac:dyDescent="0.25">
      <c r="B122" s="38">
        <v>110</v>
      </c>
      <c r="C122" s="8" t="str">
        <f>[2]Лист1!C272</f>
        <v>Электрод ЭКГ</v>
      </c>
      <c r="D122" s="8" t="str">
        <f>[2]Лист1!D272</f>
        <v>Электрод ЭКГ одноразовый, рентгенпрозрачные, с жидким гелем</v>
      </c>
      <c r="E122" s="10" t="s">
        <v>147</v>
      </c>
      <c r="F122" s="7">
        <v>15000</v>
      </c>
      <c r="G122" s="7">
        <v>26</v>
      </c>
      <c r="H122" s="13">
        <f t="shared" si="2"/>
        <v>390000</v>
      </c>
    </row>
    <row r="123" spans="2:8" ht="30" x14ac:dyDescent="0.25">
      <c r="B123" s="38">
        <v>111</v>
      </c>
      <c r="C123" s="22" t="s">
        <v>201</v>
      </c>
      <c r="D123" s="28" t="s">
        <v>203</v>
      </c>
      <c r="E123" s="10" t="s">
        <v>202</v>
      </c>
      <c r="F123" s="7">
        <v>50</v>
      </c>
      <c r="G123" s="7">
        <v>205</v>
      </c>
      <c r="H123" s="13">
        <f t="shared" si="2"/>
        <v>10250</v>
      </c>
    </row>
    <row r="124" spans="2:8" ht="15.75" x14ac:dyDescent="0.25">
      <c r="B124" s="38">
        <v>112</v>
      </c>
      <c r="C124" s="33" t="s">
        <v>209</v>
      </c>
      <c r="D124" s="27" t="s">
        <v>233</v>
      </c>
      <c r="E124" s="10" t="s">
        <v>147</v>
      </c>
      <c r="F124" s="7">
        <v>100</v>
      </c>
      <c r="G124" s="7">
        <v>2000</v>
      </c>
      <c r="H124" s="13">
        <f t="shared" si="2"/>
        <v>200000</v>
      </c>
    </row>
    <row r="125" spans="2:8" ht="30" x14ac:dyDescent="0.25">
      <c r="B125" s="38">
        <v>113</v>
      </c>
      <c r="C125" s="34" t="s">
        <v>210</v>
      </c>
      <c r="D125" s="27" t="s">
        <v>211</v>
      </c>
      <c r="E125" s="12" t="s">
        <v>147</v>
      </c>
      <c r="F125" s="12">
        <v>4</v>
      </c>
      <c r="G125" s="7">
        <v>9000</v>
      </c>
      <c r="H125" s="13">
        <f t="shared" si="2"/>
        <v>36000</v>
      </c>
    </row>
    <row r="126" spans="2:8" ht="30" x14ac:dyDescent="0.25">
      <c r="B126" s="38">
        <v>114</v>
      </c>
      <c r="C126" s="34" t="s">
        <v>210</v>
      </c>
      <c r="D126" s="27" t="s">
        <v>212</v>
      </c>
      <c r="E126" s="12" t="s">
        <v>147</v>
      </c>
      <c r="F126" s="12">
        <v>4</v>
      </c>
      <c r="G126" s="7">
        <v>9000</v>
      </c>
      <c r="H126" s="13">
        <f t="shared" si="2"/>
        <v>36000</v>
      </c>
    </row>
    <row r="127" spans="2:8" ht="31.5" customHeight="1" x14ac:dyDescent="0.25">
      <c r="B127" s="38">
        <v>115</v>
      </c>
      <c r="C127" s="34" t="s">
        <v>210</v>
      </c>
      <c r="D127" s="27" t="s">
        <v>213</v>
      </c>
      <c r="E127" s="12" t="s">
        <v>147</v>
      </c>
      <c r="F127" s="12">
        <v>6</v>
      </c>
      <c r="G127" s="7">
        <v>9000</v>
      </c>
      <c r="H127" s="13">
        <f t="shared" si="2"/>
        <v>54000</v>
      </c>
    </row>
    <row r="128" spans="2:8" ht="21.75" customHeight="1" x14ac:dyDescent="0.25">
      <c r="B128" s="38">
        <v>116</v>
      </c>
      <c r="C128" s="11" t="s">
        <v>214</v>
      </c>
      <c r="D128" s="35" t="s">
        <v>216</v>
      </c>
      <c r="E128" s="10" t="s">
        <v>147</v>
      </c>
      <c r="F128" s="7">
        <v>14000</v>
      </c>
      <c r="G128" s="7">
        <v>5</v>
      </c>
      <c r="H128" s="13">
        <f t="shared" si="2"/>
        <v>70000</v>
      </c>
    </row>
    <row r="129" spans="1:12" ht="19.5" customHeight="1" x14ac:dyDescent="0.25">
      <c r="B129" s="38">
        <v>117</v>
      </c>
      <c r="C129" s="11" t="s">
        <v>215</v>
      </c>
      <c r="D129" s="35" t="s">
        <v>217</v>
      </c>
      <c r="E129" s="10" t="s">
        <v>147</v>
      </c>
      <c r="F129" s="7">
        <v>2400</v>
      </c>
      <c r="G129" s="7">
        <v>4</v>
      </c>
      <c r="H129" s="13">
        <f t="shared" si="2"/>
        <v>9600</v>
      </c>
    </row>
    <row r="130" spans="1:12" ht="47.25" customHeight="1" x14ac:dyDescent="0.25">
      <c r="B130" s="38">
        <v>118</v>
      </c>
      <c r="C130" s="27" t="s">
        <v>218</v>
      </c>
      <c r="D130" s="36" t="s">
        <v>219</v>
      </c>
      <c r="E130" s="12" t="s">
        <v>147</v>
      </c>
      <c r="F130" s="12">
        <v>6</v>
      </c>
      <c r="G130" s="7">
        <v>4000</v>
      </c>
      <c r="H130" s="13">
        <f t="shared" si="2"/>
        <v>24000</v>
      </c>
    </row>
    <row r="131" spans="1:12" ht="45" x14ac:dyDescent="0.25">
      <c r="B131" s="38">
        <v>119</v>
      </c>
      <c r="C131" s="33" t="s">
        <v>218</v>
      </c>
      <c r="D131" s="27" t="s">
        <v>220</v>
      </c>
      <c r="E131" s="12" t="s">
        <v>147</v>
      </c>
      <c r="F131" s="12">
        <v>7</v>
      </c>
      <c r="G131" s="7">
        <v>4000</v>
      </c>
      <c r="H131" s="13">
        <f t="shared" si="2"/>
        <v>28000</v>
      </c>
    </row>
    <row r="132" spans="1:12" ht="45" x14ac:dyDescent="0.25">
      <c r="B132" s="38">
        <v>120</v>
      </c>
      <c r="C132" s="33" t="s">
        <v>218</v>
      </c>
      <c r="D132" s="27" t="s">
        <v>221</v>
      </c>
      <c r="E132" s="12" t="s">
        <v>147</v>
      </c>
      <c r="F132" s="12">
        <v>6</v>
      </c>
      <c r="G132" s="7">
        <v>8000</v>
      </c>
      <c r="H132" s="13">
        <f t="shared" si="2"/>
        <v>48000</v>
      </c>
    </row>
    <row r="133" spans="1:12" ht="15.75" x14ac:dyDescent="0.25">
      <c r="B133" s="38">
        <v>121</v>
      </c>
      <c r="C133" s="34" t="s">
        <v>222</v>
      </c>
      <c r="D133" s="27" t="s">
        <v>223</v>
      </c>
      <c r="E133" s="12" t="s">
        <v>147</v>
      </c>
      <c r="F133" s="12">
        <v>30</v>
      </c>
      <c r="G133" s="7">
        <v>350</v>
      </c>
      <c r="H133" s="13">
        <f t="shared" si="2"/>
        <v>10500</v>
      </c>
    </row>
    <row r="134" spans="1:12" ht="15.75" x14ac:dyDescent="0.25">
      <c r="B134" s="38">
        <v>122</v>
      </c>
      <c r="C134" s="34" t="s">
        <v>222</v>
      </c>
      <c r="D134" s="27" t="s">
        <v>224</v>
      </c>
      <c r="E134" s="12" t="s">
        <v>147</v>
      </c>
      <c r="F134" s="12">
        <v>30</v>
      </c>
      <c r="G134" s="7">
        <v>350</v>
      </c>
      <c r="H134" s="13">
        <f t="shared" si="2"/>
        <v>10500</v>
      </c>
    </row>
    <row r="135" spans="1:12" ht="94.5" customHeight="1" x14ac:dyDescent="0.25">
      <c r="B135" s="38">
        <v>123</v>
      </c>
      <c r="C135" s="31" t="s">
        <v>225</v>
      </c>
      <c r="D135" s="37" t="s">
        <v>226</v>
      </c>
      <c r="E135" s="32" t="s">
        <v>147</v>
      </c>
      <c r="F135" s="7">
        <v>300</v>
      </c>
      <c r="G135" s="7">
        <v>12000</v>
      </c>
      <c r="H135" s="13">
        <f t="shared" si="2"/>
        <v>3600000</v>
      </c>
    </row>
    <row r="136" spans="1:12" ht="15.75" x14ac:dyDescent="0.25">
      <c r="B136" s="40" t="s">
        <v>234</v>
      </c>
      <c r="C136" s="41"/>
      <c r="D136" s="42"/>
      <c r="E136" s="32"/>
      <c r="F136" s="29"/>
      <c r="G136" s="29"/>
      <c r="H136" s="30">
        <f>SUM(H13:H135)</f>
        <v>92929967.719999999</v>
      </c>
    </row>
    <row r="137" spans="1:12" x14ac:dyDescent="0.25">
      <c r="B137" s="6"/>
      <c r="C137" s="6"/>
      <c r="D137" s="6"/>
      <c r="E137" s="6"/>
      <c r="F137" s="6"/>
      <c r="G137" s="6"/>
      <c r="H137" s="6"/>
    </row>
    <row r="138" spans="1:12" ht="38.25" customHeight="1" x14ac:dyDescent="0.25">
      <c r="A138" s="50" t="s">
        <v>36</v>
      </c>
      <c r="B138" s="50"/>
      <c r="C138" s="50"/>
      <c r="D138" s="50"/>
      <c r="E138" s="50"/>
      <c r="F138" s="50"/>
      <c r="G138" s="50"/>
      <c r="H138" s="50"/>
      <c r="I138" s="50"/>
      <c r="J138" s="50"/>
      <c r="K138" s="50"/>
      <c r="L138" s="50"/>
    </row>
    <row r="139" spans="1:12" ht="45.75" customHeight="1" x14ac:dyDescent="0.25">
      <c r="A139" s="54" t="s">
        <v>235</v>
      </c>
      <c r="B139" s="54"/>
      <c r="C139" s="54"/>
      <c r="D139" s="54"/>
      <c r="E139" s="54"/>
      <c r="F139" s="54"/>
      <c r="G139" s="54"/>
      <c r="H139" s="54"/>
      <c r="I139" s="54"/>
      <c r="J139" s="54"/>
      <c r="K139" s="54"/>
      <c r="L139" s="54"/>
    </row>
    <row r="140" spans="1:12" ht="35.25" customHeight="1" x14ac:dyDescent="0.25">
      <c r="A140" s="54" t="s">
        <v>236</v>
      </c>
      <c r="B140" s="54"/>
      <c r="C140" s="54"/>
      <c r="D140" s="54"/>
      <c r="E140" s="54"/>
      <c r="F140" s="54"/>
      <c r="G140" s="54"/>
      <c r="H140" s="54"/>
      <c r="I140" s="54"/>
      <c r="J140" s="54"/>
      <c r="K140" s="54"/>
      <c r="L140" s="54"/>
    </row>
    <row r="141" spans="1:12" ht="5.25" customHeight="1" x14ac:dyDescent="0.25"/>
    <row r="142" spans="1:12" ht="80.25" customHeight="1" x14ac:dyDescent="0.25">
      <c r="A142" s="55" t="s">
        <v>37</v>
      </c>
      <c r="B142" s="55"/>
      <c r="C142" s="55"/>
      <c r="D142" s="55"/>
      <c r="E142" s="55"/>
      <c r="F142" s="55"/>
      <c r="G142" s="55"/>
      <c r="H142" s="55"/>
      <c r="I142" s="55"/>
      <c r="J142" s="55"/>
      <c r="K142" s="55"/>
      <c r="L142" s="55"/>
    </row>
    <row r="144" spans="1:12" ht="15.75" x14ac:dyDescent="0.25">
      <c r="B144" s="2"/>
      <c r="C144" s="51" t="s">
        <v>38</v>
      </c>
      <c r="D144" s="51"/>
    </row>
    <row r="145" spans="2:4" ht="15.75" x14ac:dyDescent="0.25">
      <c r="B145" s="2"/>
      <c r="C145" s="51" t="s">
        <v>39</v>
      </c>
      <c r="D145" s="51"/>
    </row>
    <row r="146" spans="2:4" ht="15.75" x14ac:dyDescent="0.25">
      <c r="B146" s="53" t="s">
        <v>40</v>
      </c>
      <c r="C146" s="53"/>
      <c r="D146" s="53"/>
    </row>
    <row r="147" spans="2:4" ht="15.75" x14ac:dyDescent="0.25">
      <c r="B147" s="3" t="s">
        <v>41</v>
      </c>
    </row>
    <row r="148" spans="2:4" ht="15.75" x14ac:dyDescent="0.25">
      <c r="B148" s="3" t="s">
        <v>42</v>
      </c>
    </row>
    <row r="149" spans="2:4" ht="15.75" x14ac:dyDescent="0.25">
      <c r="B149" s="3" t="s">
        <v>43</v>
      </c>
    </row>
    <row r="150" spans="2:4" ht="15.75" x14ac:dyDescent="0.25">
      <c r="B150" s="52" t="s">
        <v>44</v>
      </c>
      <c r="C150" s="52"/>
      <c r="D150" s="52"/>
    </row>
    <row r="151" spans="2:4" ht="68.25" customHeight="1" x14ac:dyDescent="0.25">
      <c r="B151" s="4" t="s">
        <v>45</v>
      </c>
      <c r="C151" s="4" t="s">
        <v>46</v>
      </c>
      <c r="D151" s="4" t="s">
        <v>71</v>
      </c>
    </row>
    <row r="152" spans="2:4" ht="47.25" customHeight="1" x14ac:dyDescent="0.25">
      <c r="B152" s="47">
        <v>1</v>
      </c>
      <c r="C152" s="47" t="s">
        <v>47</v>
      </c>
      <c r="D152" s="48"/>
    </row>
    <row r="153" spans="2:4" ht="27" customHeight="1" x14ac:dyDescent="0.25">
      <c r="B153" s="47"/>
      <c r="C153" s="47"/>
      <c r="D153" s="48"/>
    </row>
    <row r="154" spans="2:4" ht="15.75" customHeight="1" x14ac:dyDescent="0.25">
      <c r="B154" s="47">
        <v>2</v>
      </c>
      <c r="C154" s="47" t="s">
        <v>48</v>
      </c>
      <c r="D154" s="48"/>
    </row>
    <row r="155" spans="2:4" x14ac:dyDescent="0.25">
      <c r="B155" s="47"/>
      <c r="C155" s="47"/>
      <c r="D155" s="48"/>
    </row>
    <row r="156" spans="2:4" ht="15.75" customHeight="1" x14ac:dyDescent="0.25">
      <c r="B156" s="47">
        <v>3</v>
      </c>
      <c r="C156" s="47" t="s">
        <v>49</v>
      </c>
      <c r="D156" s="48"/>
    </row>
    <row r="157" spans="2:4" x14ac:dyDescent="0.25">
      <c r="B157" s="47"/>
      <c r="C157" s="47"/>
      <c r="D157" s="48"/>
    </row>
    <row r="158" spans="2:4" ht="15.75" customHeight="1" x14ac:dyDescent="0.25">
      <c r="B158" s="47">
        <v>4</v>
      </c>
      <c r="C158" s="47" t="s">
        <v>50</v>
      </c>
      <c r="D158" s="48"/>
    </row>
    <row r="159" spans="2:4" x14ac:dyDescent="0.25">
      <c r="B159" s="47"/>
      <c r="C159" s="47"/>
      <c r="D159" s="48"/>
    </row>
    <row r="160" spans="2:4" ht="15.75" customHeight="1" x14ac:dyDescent="0.25">
      <c r="B160" s="47">
        <v>5</v>
      </c>
      <c r="C160" s="47" t="s">
        <v>51</v>
      </c>
      <c r="D160" s="48"/>
    </row>
    <row r="161" spans="2:4" x14ac:dyDescent="0.25">
      <c r="B161" s="47"/>
      <c r="C161" s="47"/>
      <c r="D161" s="48"/>
    </row>
    <row r="162" spans="2:4" ht="15.75" customHeight="1" x14ac:dyDescent="0.25">
      <c r="B162" s="47">
        <v>6</v>
      </c>
      <c r="C162" s="47" t="s">
        <v>52</v>
      </c>
      <c r="D162" s="48"/>
    </row>
    <row r="163" spans="2:4" x14ac:dyDescent="0.25">
      <c r="B163" s="47"/>
      <c r="C163" s="47"/>
      <c r="D163" s="48"/>
    </row>
    <row r="164" spans="2:4" ht="31.5" customHeight="1" x14ac:dyDescent="0.25">
      <c r="B164" s="47">
        <v>7</v>
      </c>
      <c r="C164" s="47" t="s">
        <v>53</v>
      </c>
      <c r="D164" s="48"/>
    </row>
    <row r="165" spans="2:4" x14ac:dyDescent="0.25">
      <c r="B165" s="47"/>
      <c r="C165" s="47"/>
      <c r="D165" s="48"/>
    </row>
    <row r="166" spans="2:4" ht="31.5" customHeight="1" x14ac:dyDescent="0.25">
      <c r="B166" s="47">
        <v>8</v>
      </c>
      <c r="C166" s="47" t="s">
        <v>54</v>
      </c>
      <c r="D166" s="48"/>
    </row>
    <row r="167" spans="2:4" x14ac:dyDescent="0.25">
      <c r="B167" s="47"/>
      <c r="C167" s="47"/>
      <c r="D167" s="48"/>
    </row>
    <row r="168" spans="2:4" ht="31.5" customHeight="1" x14ac:dyDescent="0.25">
      <c r="B168" s="47">
        <v>9</v>
      </c>
      <c r="C168" s="47" t="s">
        <v>55</v>
      </c>
      <c r="D168" s="48"/>
    </row>
    <row r="169" spans="2:4" x14ac:dyDescent="0.25">
      <c r="B169" s="47"/>
      <c r="C169" s="47"/>
      <c r="D169" s="48"/>
    </row>
    <row r="170" spans="2:4" ht="47.25" x14ac:dyDescent="0.25">
      <c r="B170" s="4">
        <v>10</v>
      </c>
      <c r="C170" s="4" t="s">
        <v>56</v>
      </c>
      <c r="D170" s="4" t="s">
        <v>57</v>
      </c>
    </row>
    <row r="171" spans="2:4" ht="31.5" customHeight="1" x14ac:dyDescent="0.25">
      <c r="B171" s="47">
        <v>11</v>
      </c>
      <c r="C171" s="47" t="s">
        <v>58</v>
      </c>
      <c r="D171" s="48"/>
    </row>
    <row r="172" spans="2:4" x14ac:dyDescent="0.25">
      <c r="B172" s="47"/>
      <c r="C172" s="47"/>
      <c r="D172" s="48"/>
    </row>
    <row r="173" spans="2:4" x14ac:dyDescent="0.25">
      <c r="B173" s="47">
        <v>12</v>
      </c>
      <c r="C173" s="47" t="s">
        <v>59</v>
      </c>
      <c r="D173" s="48"/>
    </row>
    <row r="174" spans="2:4" x14ac:dyDescent="0.25">
      <c r="B174" s="47"/>
      <c r="C174" s="47"/>
      <c r="D174" s="48"/>
    </row>
    <row r="175" spans="2:4" ht="78.75" customHeight="1" x14ac:dyDescent="0.25">
      <c r="B175" s="47">
        <v>13</v>
      </c>
      <c r="C175" s="47" t="s">
        <v>60</v>
      </c>
      <c r="D175" s="48"/>
    </row>
    <row r="176" spans="2:4" x14ac:dyDescent="0.25">
      <c r="B176" s="47"/>
      <c r="C176" s="47"/>
      <c r="D176" s="48"/>
    </row>
    <row r="177" spans="1:12" x14ac:dyDescent="0.25">
      <c r="B177" s="47">
        <v>14</v>
      </c>
      <c r="C177" s="47" t="s">
        <v>61</v>
      </c>
      <c r="D177" s="48"/>
    </row>
    <row r="178" spans="1:12" x14ac:dyDescent="0.25">
      <c r="B178" s="47"/>
      <c r="C178" s="47"/>
      <c r="D178" s="48"/>
    </row>
    <row r="179" spans="1:12" ht="15.75" x14ac:dyDescent="0.25">
      <c r="B179" s="49" t="s">
        <v>72</v>
      </c>
      <c r="C179" s="49"/>
      <c r="D179" s="49"/>
    </row>
    <row r="180" spans="1:12" ht="15.75" x14ac:dyDescent="0.25">
      <c r="B180" s="45" t="s">
        <v>62</v>
      </c>
      <c r="C180" s="45"/>
      <c r="D180" s="45"/>
    </row>
    <row r="181" spans="1:12" ht="15.75" x14ac:dyDescent="0.25">
      <c r="B181" s="45" t="s">
        <v>144</v>
      </c>
      <c r="C181" s="45"/>
      <c r="D181" s="5"/>
    </row>
    <row r="182" spans="1:12" ht="15.75" x14ac:dyDescent="0.25">
      <c r="B182" s="45" t="s">
        <v>63</v>
      </c>
      <c r="C182" s="45"/>
      <c r="D182" s="45"/>
    </row>
    <row r="183" spans="1:12" ht="15.75" x14ac:dyDescent="0.25">
      <c r="B183" s="45" t="s">
        <v>64</v>
      </c>
      <c r="C183" s="45"/>
      <c r="D183" s="5"/>
    </row>
    <row r="184" spans="1:12" ht="15.75" x14ac:dyDescent="0.25">
      <c r="B184" s="45" t="s">
        <v>65</v>
      </c>
      <c r="C184" s="45"/>
      <c r="D184" s="5"/>
    </row>
    <row r="186" spans="1:12" ht="39" customHeight="1" x14ac:dyDescent="0.25">
      <c r="A186" s="46" t="s">
        <v>66</v>
      </c>
      <c r="B186" s="46"/>
      <c r="C186" s="46"/>
      <c r="D186" s="46"/>
      <c r="E186" s="46"/>
      <c r="F186" s="46"/>
      <c r="G186" s="46"/>
      <c r="H186" s="46"/>
      <c r="I186" s="46"/>
      <c r="J186" s="46"/>
      <c r="K186" s="46"/>
      <c r="L186" s="46"/>
    </row>
    <row r="187" spans="1:12" ht="34.5" customHeight="1" x14ac:dyDescent="0.25">
      <c r="A187" s="43" t="s">
        <v>73</v>
      </c>
      <c r="B187" s="43"/>
      <c r="C187" s="43"/>
      <c r="D187" s="43"/>
      <c r="E187" s="43"/>
      <c r="F187" s="43"/>
      <c r="G187" s="43"/>
      <c r="H187" s="43"/>
      <c r="I187" s="43"/>
      <c r="J187" s="43"/>
      <c r="K187" s="43"/>
      <c r="L187" s="43"/>
    </row>
    <row r="188" spans="1:12" ht="83.25" customHeight="1" x14ac:dyDescent="0.25">
      <c r="A188" s="43" t="s">
        <v>74</v>
      </c>
      <c r="B188" s="43"/>
      <c r="C188" s="43"/>
      <c r="D188" s="43"/>
      <c r="E188" s="43"/>
      <c r="F188" s="43"/>
      <c r="G188" s="43"/>
      <c r="H188" s="43"/>
      <c r="I188" s="43"/>
      <c r="J188" s="43"/>
      <c r="K188" s="43"/>
      <c r="L188" s="43"/>
    </row>
    <row r="189" spans="1:12" ht="31.5" customHeight="1" x14ac:dyDescent="0.25">
      <c r="A189" s="44" t="s">
        <v>84</v>
      </c>
      <c r="B189" s="44"/>
      <c r="C189" s="44"/>
      <c r="D189" s="44"/>
      <c r="E189" s="44"/>
      <c r="F189" s="44"/>
      <c r="G189" s="44"/>
      <c r="H189" s="44"/>
      <c r="I189" s="44"/>
      <c r="J189" s="44"/>
      <c r="K189" s="44"/>
      <c r="L189" s="44"/>
    </row>
    <row r="190" spans="1:12" ht="15" customHeight="1" x14ac:dyDescent="0.25">
      <c r="A190" s="43" t="s">
        <v>75</v>
      </c>
      <c r="B190" s="43"/>
      <c r="C190" s="43"/>
      <c r="D190" s="43"/>
      <c r="E190" s="43"/>
      <c r="F190" s="43"/>
      <c r="G190" s="43"/>
      <c r="H190" s="43"/>
      <c r="I190" s="43"/>
      <c r="J190" s="43"/>
      <c r="K190" s="43"/>
      <c r="L190" s="43"/>
    </row>
    <row r="191" spans="1:12" ht="15" customHeight="1" x14ac:dyDescent="0.25">
      <c r="A191" s="43" t="s">
        <v>85</v>
      </c>
      <c r="B191" s="43"/>
      <c r="C191" s="43"/>
      <c r="D191" s="43"/>
      <c r="E191" s="43"/>
      <c r="F191" s="43"/>
      <c r="G191" s="43"/>
      <c r="H191" s="43"/>
      <c r="I191" s="43"/>
      <c r="J191" s="43"/>
      <c r="K191" s="43"/>
      <c r="L191" s="43"/>
    </row>
    <row r="192" spans="1:12" ht="55.5" customHeight="1" x14ac:dyDescent="0.25">
      <c r="A192" s="43" t="s">
        <v>76</v>
      </c>
      <c r="B192" s="43"/>
      <c r="C192" s="43"/>
      <c r="D192" s="43"/>
      <c r="E192" s="43"/>
      <c r="F192" s="43"/>
      <c r="G192" s="43"/>
      <c r="H192" s="43"/>
      <c r="I192" s="43"/>
      <c r="J192" s="43"/>
      <c r="K192" s="43"/>
      <c r="L192" s="43"/>
    </row>
    <row r="193" spans="1:12" ht="52.5" customHeight="1" x14ac:dyDescent="0.25">
      <c r="A193" s="43" t="s">
        <v>77</v>
      </c>
      <c r="B193" s="43"/>
      <c r="C193" s="43"/>
      <c r="D193" s="43"/>
      <c r="E193" s="43"/>
      <c r="F193" s="43"/>
      <c r="G193" s="43"/>
      <c r="H193" s="43"/>
      <c r="I193" s="43"/>
      <c r="J193" s="43"/>
      <c r="K193" s="43"/>
      <c r="L193" s="43"/>
    </row>
    <row r="194" spans="1:12" ht="53.25" customHeight="1" x14ac:dyDescent="0.25">
      <c r="A194" s="43" t="s">
        <v>78</v>
      </c>
      <c r="B194" s="43"/>
      <c r="C194" s="43"/>
      <c r="D194" s="43"/>
      <c r="E194" s="43"/>
      <c r="F194" s="43"/>
      <c r="G194" s="43"/>
      <c r="H194" s="43"/>
      <c r="I194" s="43"/>
      <c r="J194" s="43"/>
      <c r="K194" s="43"/>
      <c r="L194" s="43"/>
    </row>
    <row r="195" spans="1:12" ht="55.5" customHeight="1" x14ac:dyDescent="0.25">
      <c r="A195" s="50" t="s">
        <v>86</v>
      </c>
      <c r="B195" s="50"/>
      <c r="C195" s="50"/>
      <c r="D195" s="50"/>
      <c r="E195" s="50"/>
      <c r="F195" s="50"/>
      <c r="G195" s="50"/>
      <c r="H195" s="50"/>
      <c r="I195" s="50"/>
      <c r="J195" s="50"/>
      <c r="K195" s="50"/>
      <c r="L195" s="50"/>
    </row>
    <row r="196" spans="1:12" ht="88.5" customHeight="1" x14ac:dyDescent="0.25">
      <c r="A196" s="50" t="s">
        <v>87</v>
      </c>
      <c r="B196" s="50"/>
      <c r="C196" s="50"/>
      <c r="D196" s="50"/>
      <c r="E196" s="50"/>
      <c r="F196" s="50"/>
      <c r="G196" s="50"/>
      <c r="H196" s="50"/>
      <c r="I196" s="50"/>
      <c r="J196" s="50"/>
      <c r="K196" s="50"/>
      <c r="L196" s="50"/>
    </row>
    <row r="197" spans="1:12" ht="59.25" customHeight="1" x14ac:dyDescent="0.25">
      <c r="A197" s="50" t="s">
        <v>88</v>
      </c>
      <c r="B197" s="50"/>
      <c r="C197" s="50"/>
      <c r="D197" s="50"/>
      <c r="E197" s="50"/>
      <c r="F197" s="50"/>
      <c r="G197" s="50"/>
      <c r="H197" s="50"/>
      <c r="I197" s="50"/>
      <c r="J197" s="50"/>
      <c r="K197" s="50"/>
      <c r="L197" s="50"/>
    </row>
    <row r="198" spans="1:12" ht="40.5" customHeight="1" x14ac:dyDescent="0.25">
      <c r="A198" s="50" t="s">
        <v>89</v>
      </c>
      <c r="B198" s="50"/>
      <c r="C198" s="50"/>
      <c r="D198" s="50"/>
      <c r="E198" s="50"/>
      <c r="F198" s="50"/>
      <c r="G198" s="50"/>
      <c r="H198" s="50"/>
      <c r="I198" s="50"/>
      <c r="J198" s="50"/>
      <c r="K198" s="50"/>
      <c r="L198" s="50"/>
    </row>
    <row r="199" spans="1:12" ht="33.75" customHeight="1" x14ac:dyDescent="0.25">
      <c r="A199" s="50" t="s">
        <v>79</v>
      </c>
      <c r="B199" s="50"/>
      <c r="C199" s="50"/>
      <c r="D199" s="50"/>
      <c r="E199" s="50"/>
      <c r="F199" s="50"/>
      <c r="G199" s="50"/>
      <c r="H199" s="50"/>
      <c r="I199" s="50"/>
      <c r="J199" s="50"/>
      <c r="K199" s="50"/>
      <c r="L199" s="50"/>
    </row>
    <row r="200" spans="1:12" ht="31.5" customHeight="1" x14ac:dyDescent="0.25">
      <c r="A200" s="50" t="s">
        <v>80</v>
      </c>
      <c r="B200" s="50"/>
      <c r="C200" s="50"/>
      <c r="D200" s="50"/>
      <c r="E200" s="50"/>
      <c r="F200" s="50"/>
      <c r="G200" s="50"/>
      <c r="H200" s="50"/>
      <c r="I200" s="50"/>
      <c r="J200" s="50"/>
      <c r="K200" s="50"/>
      <c r="L200" s="50"/>
    </row>
    <row r="201" spans="1:12" ht="57" customHeight="1" x14ac:dyDescent="0.25">
      <c r="A201" s="50" t="s">
        <v>90</v>
      </c>
      <c r="B201" s="50"/>
      <c r="C201" s="50"/>
      <c r="D201" s="50"/>
      <c r="E201" s="50"/>
      <c r="F201" s="50"/>
      <c r="G201" s="50"/>
      <c r="H201" s="50"/>
      <c r="I201" s="50"/>
      <c r="J201" s="50"/>
      <c r="K201" s="50"/>
      <c r="L201" s="50"/>
    </row>
    <row r="202" spans="1:12" ht="30" customHeight="1" x14ac:dyDescent="0.25">
      <c r="A202" s="43" t="s">
        <v>81</v>
      </c>
      <c r="B202" s="43"/>
      <c r="C202" s="43"/>
      <c r="D202" s="43"/>
      <c r="E202" s="43"/>
      <c r="F202" s="43"/>
      <c r="G202" s="43"/>
      <c r="H202" s="43"/>
      <c r="I202" s="43"/>
      <c r="J202" s="43"/>
      <c r="K202" s="43"/>
      <c r="L202" s="43"/>
    </row>
    <row r="203" spans="1:12" ht="22.5" customHeight="1" x14ac:dyDescent="0.25">
      <c r="A203" s="50" t="s">
        <v>82</v>
      </c>
      <c r="B203" s="50"/>
      <c r="C203" s="50"/>
      <c r="D203" s="50"/>
      <c r="E203" s="50"/>
      <c r="F203" s="50"/>
      <c r="G203" s="50"/>
      <c r="H203" s="50"/>
      <c r="I203" s="50"/>
      <c r="J203" s="50"/>
      <c r="K203" s="50"/>
      <c r="L203" s="50"/>
    </row>
    <row r="204" spans="1:12" ht="18.75" customHeight="1" x14ac:dyDescent="0.25">
      <c r="A204" s="50" t="s">
        <v>83</v>
      </c>
      <c r="B204" s="50"/>
      <c r="C204" s="50"/>
      <c r="D204" s="50"/>
      <c r="E204" s="50"/>
      <c r="F204" s="50"/>
      <c r="G204" s="50"/>
      <c r="H204" s="50"/>
      <c r="I204" s="50"/>
      <c r="J204" s="50"/>
      <c r="K204" s="50"/>
      <c r="L204" s="50"/>
    </row>
  </sheetData>
  <mergeCells count="83">
    <mergeCell ref="F6:I6"/>
    <mergeCell ref="A8:L8"/>
    <mergeCell ref="A9:L9"/>
    <mergeCell ref="C11:C12"/>
    <mergeCell ref="D11:D12"/>
    <mergeCell ref="E11:E12"/>
    <mergeCell ref="F11:F12"/>
    <mergeCell ref="G11:G12"/>
    <mergeCell ref="H11:H12"/>
    <mergeCell ref="B11:B12"/>
    <mergeCell ref="A138:L138"/>
    <mergeCell ref="A139:L139"/>
    <mergeCell ref="A140:L140"/>
    <mergeCell ref="A142:L142"/>
    <mergeCell ref="B152:B153"/>
    <mergeCell ref="C152:C153"/>
    <mergeCell ref="D152:D153"/>
    <mergeCell ref="B158:B159"/>
    <mergeCell ref="C158:C159"/>
    <mergeCell ref="D158:D159"/>
    <mergeCell ref="C144:D144"/>
    <mergeCell ref="C145:D145"/>
    <mergeCell ref="B150:D150"/>
    <mergeCell ref="B146:D146"/>
    <mergeCell ref="B154:B155"/>
    <mergeCell ref="C154:C155"/>
    <mergeCell ref="D154:D155"/>
    <mergeCell ref="B156:B157"/>
    <mergeCell ref="C156:C157"/>
    <mergeCell ref="D156:D157"/>
    <mergeCell ref="B168:B169"/>
    <mergeCell ref="C168:C169"/>
    <mergeCell ref="D168:D169"/>
    <mergeCell ref="B171:B172"/>
    <mergeCell ref="C171:C172"/>
    <mergeCell ref="D171:D172"/>
    <mergeCell ref="B180:D180"/>
    <mergeCell ref="B181:C181"/>
    <mergeCell ref="B173:B174"/>
    <mergeCell ref="C173:C174"/>
    <mergeCell ref="D173:D174"/>
    <mergeCell ref="A194:L194"/>
    <mergeCell ref="B160:B161"/>
    <mergeCell ref="C160:C161"/>
    <mergeCell ref="D160:D161"/>
    <mergeCell ref="B162:B163"/>
    <mergeCell ref="C162:C163"/>
    <mergeCell ref="D162:D163"/>
    <mergeCell ref="B164:B165"/>
    <mergeCell ref="C164:C165"/>
    <mergeCell ref="D164:D165"/>
    <mergeCell ref="B166:B167"/>
    <mergeCell ref="B184:C184"/>
    <mergeCell ref="B177:B178"/>
    <mergeCell ref="C177:C178"/>
    <mergeCell ref="D177:D178"/>
    <mergeCell ref="B175:B176"/>
    <mergeCell ref="A195:L195"/>
    <mergeCell ref="A204:L204"/>
    <mergeCell ref="A203:L203"/>
    <mergeCell ref="A202:L202"/>
    <mergeCell ref="A201:L201"/>
    <mergeCell ref="A200:L200"/>
    <mergeCell ref="A199:L199"/>
    <mergeCell ref="A198:L198"/>
    <mergeCell ref="A197:L197"/>
    <mergeCell ref="A196:L196"/>
    <mergeCell ref="B136:D136"/>
    <mergeCell ref="A193:L193"/>
    <mergeCell ref="A192:L192"/>
    <mergeCell ref="A191:L191"/>
    <mergeCell ref="A190:L190"/>
    <mergeCell ref="A189:L189"/>
    <mergeCell ref="B182:D182"/>
    <mergeCell ref="B183:C183"/>
    <mergeCell ref="A188:L188"/>
    <mergeCell ref="A187:L187"/>
    <mergeCell ref="A186:L186"/>
    <mergeCell ref="C175:C176"/>
    <mergeCell ref="D175:D176"/>
    <mergeCell ref="C166:C167"/>
    <mergeCell ref="D166:D167"/>
    <mergeCell ref="B179:D179"/>
  </mergeCells>
  <pageMargins left="0.70866141732283472" right="0.70866141732283472" top="0.74803149606299213" bottom="0.74803149606299213" header="0.31496062992125984" footer="0.31496062992125984"/>
  <pageSetup paperSize="9" scale="5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2022-02-23T12:03:25Z</dcterms:modified>
</cp:coreProperties>
</file>