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Лист1!$A$11:$L$11</definedName>
  </definedNames>
  <calcPr calcId="152511"/>
</workbook>
</file>

<file path=xl/calcChain.xml><?xml version="1.0" encoding="utf-8"?>
<calcChain xmlns="http://schemas.openxmlformats.org/spreadsheetml/2006/main">
  <c r="H94" i="1" l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13" i="1"/>
  <c r="C41" i="1" l="1"/>
  <c r="C85" i="1" l="1"/>
  <c r="D85" i="1"/>
  <c r="C86" i="1"/>
  <c r="D86" i="1"/>
  <c r="C87" i="1"/>
  <c r="D87" i="1"/>
  <c r="C79" i="1"/>
  <c r="C80" i="1"/>
  <c r="D80" i="1"/>
  <c r="C81" i="1"/>
  <c r="D81" i="1"/>
  <c r="C82" i="1"/>
  <c r="D82" i="1"/>
  <c r="C83" i="1"/>
  <c r="D83" i="1"/>
  <c r="C78" i="1"/>
  <c r="C77" i="1"/>
  <c r="D77" i="1"/>
  <c r="C70" i="1" l="1"/>
  <c r="D70" i="1"/>
  <c r="C71" i="1"/>
  <c r="D71" i="1"/>
  <c r="C75" i="1"/>
  <c r="D75" i="1"/>
  <c r="C76" i="1"/>
  <c r="D76" i="1"/>
  <c r="C61" i="1"/>
  <c r="D61" i="1"/>
  <c r="C62" i="1"/>
  <c r="D62" i="1"/>
  <c r="C63" i="1"/>
  <c r="D63" i="1"/>
  <c r="C64" i="1"/>
  <c r="C65" i="1"/>
  <c r="C66" i="1"/>
  <c r="C56" i="1"/>
  <c r="D56" i="1"/>
  <c r="C57" i="1"/>
  <c r="D57" i="1"/>
  <c r="C58" i="1"/>
  <c r="D58" i="1"/>
  <c r="C59" i="1"/>
  <c r="D59" i="1"/>
  <c r="C60" i="1"/>
  <c r="D60" i="1"/>
  <c r="D54" i="1"/>
  <c r="C53" i="1"/>
  <c r="E40" i="1" l="1"/>
  <c r="D41" i="1"/>
  <c r="E41" i="1"/>
  <c r="G41" i="1"/>
  <c r="H41" i="1" s="1"/>
</calcChain>
</file>

<file path=xl/sharedStrings.xml><?xml version="1.0" encoding="utf-8"?>
<sst xmlns="http://schemas.openxmlformats.org/spreadsheetml/2006/main" count="259" uniqueCount="189">
  <si>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</si>
  <si>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</si>
  <si>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</si>
  <si>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</si>
  <si>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</si>
  <si>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</si>
  <si>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</si>
  <si>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</si>
  <si>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флакон</t>
  </si>
  <si>
    <t>фенилэфрин</t>
  </si>
  <si>
    <t>дексаметазон+табрамицин</t>
  </si>
  <si>
    <t>глазные капли 5 мл</t>
  </si>
  <si>
    <t>атропин</t>
  </si>
  <si>
    <t>глазные капли 1% 10 мл</t>
  </si>
  <si>
    <t>прометакаин</t>
  </si>
  <si>
    <t>глазные капли 0,5% 15 мл</t>
  </si>
  <si>
    <t>пилокарпин</t>
  </si>
  <si>
    <t>карбомер</t>
  </si>
  <si>
    <t xml:space="preserve">глазной гель 0,25% </t>
  </si>
  <si>
    <t>интерферон альфа 2b</t>
  </si>
  <si>
    <t xml:space="preserve">глазные капли </t>
  </si>
  <si>
    <t>дорзаламид</t>
  </si>
  <si>
    <t>глазные капли 2% 5мл</t>
  </si>
  <si>
    <t>латанопрост</t>
  </si>
  <si>
    <t xml:space="preserve">глазные капли 0,005% 2,5 мл </t>
  </si>
  <si>
    <t>Декстран 70  1 мл, гипромеллоза 3 мг (Искуственная слеза)</t>
  </si>
  <si>
    <t xml:space="preserve">глазные капли 15 мл </t>
  </si>
  <si>
    <t>раствор для инъекций 10 мг/мл 1 мл</t>
  </si>
  <si>
    <t>ампула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</si>
  <si>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</si>
  <si>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</si>
  <si>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</si>
  <si>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</si>
  <si>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</si>
  <si>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</si>
  <si>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</si>
  <si>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</si>
  <si>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</si>
  <si>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</si>
  <si>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</si>
  <si>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</si>
  <si>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</si>
  <si>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</si>
  <si>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</si>
  <si>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</si>
  <si>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</si>
  <si>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</si>
  <si>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</si>
  <si>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</si>
  <si>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</si>
  <si>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</si>
  <si>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</si>
  <si>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</si>
  <si>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</si>
  <si>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</si>
  <si>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</si>
  <si>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</si>
  <si>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</si>
  <si>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</si>
  <si>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</si>
  <si>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</si>
  <si>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</si>
  <si>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</si>
  <si>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</si>
  <si>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</si>
  <si>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</si>
  <si>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</si>
  <si>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</si>
  <si>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</si>
  <si>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</si>
  <si>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</si>
  <si>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</si>
  <si>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</si>
  <si>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</si>
  <si>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</si>
  <si>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</si>
  <si>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</si>
  <si>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</si>
  <si>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</si>
  <si>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</si>
  <si>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</si>
  <si>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</si>
  <si>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</si>
  <si>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</si>
  <si>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амброксол</t>
  </si>
  <si>
    <t>аммиак</t>
  </si>
  <si>
    <t xml:space="preserve">Ацетилсалициловая кислота </t>
  </si>
  <si>
    <t xml:space="preserve">Бриллиантовый зеленый </t>
  </si>
  <si>
    <t>винкристин</t>
  </si>
  <si>
    <t>Глюконат кальция</t>
  </si>
  <si>
    <t>раствор для приема внутрь (ингаляций) 7,5мг/мл; 100 мл</t>
  </si>
  <si>
    <t>раствор для наружного применения 10% 20,0</t>
  </si>
  <si>
    <t>раствор для инъекций 1 мг/мл, 1 мл</t>
  </si>
  <si>
    <t>таблетка 500 мг</t>
  </si>
  <si>
    <t>раствор спиртовый 1 %, 20 мл</t>
  </si>
  <si>
    <t xml:space="preserve"> 1мг/мл 1 мл</t>
  </si>
  <si>
    <t>раствор для инъекций 10 % 10 мл</t>
  </si>
  <si>
    <t>фл</t>
  </si>
  <si>
    <t>амп</t>
  </si>
  <si>
    <t>табл</t>
  </si>
  <si>
    <t>зопиклон</t>
  </si>
  <si>
    <t>йод</t>
  </si>
  <si>
    <t>Ксилометазолин</t>
  </si>
  <si>
    <t>Нифедипин</t>
  </si>
  <si>
    <t>таблетка 7,5 мг</t>
  </si>
  <si>
    <t>раствор спиртовой 5 % 30 мл</t>
  </si>
  <si>
    <t>капли назальные 0,1% 10 мл</t>
  </si>
  <si>
    <t>таблетка 20 мг</t>
  </si>
  <si>
    <t xml:space="preserve">фл </t>
  </si>
  <si>
    <t>Сульфаметоксазол + Триметоприм</t>
  </si>
  <si>
    <t xml:space="preserve">Тиамина гидрохлорид </t>
  </si>
  <si>
    <t>Тропикамид</t>
  </si>
  <si>
    <t>урапидил</t>
  </si>
  <si>
    <t>Фенилэфрин</t>
  </si>
  <si>
    <t>Этанол</t>
  </si>
  <si>
    <t>таблетка 480 мг</t>
  </si>
  <si>
    <t>раствор для инъекций 5 % 1 мл</t>
  </si>
  <si>
    <t>капли глазные  1 %, 10 мл</t>
  </si>
  <si>
    <t xml:space="preserve"> Раствор для внутривенного введения, 5 мг/мл, 10 мл </t>
  </si>
  <si>
    <t>раствор для инъекций 1 % 1 мл</t>
  </si>
  <si>
    <t>раствор 70 %, 50 мл</t>
  </si>
  <si>
    <t>Дата "___" ____________ 20___ г..</t>
  </si>
  <si>
    <t xml:space="preserve">Жгут медицинский с автоматическим зажимом </t>
  </si>
  <si>
    <t>Предназначен для ограничения циркуляции венозной крови в конечностях при проведении манипуляций, для остановки кровотечения. Состоит из эластичной ленты, изготовленной из хлопка, не содержащего латекс, и безопасной удобной застежки из АВС-пластика с кнопкой быстрого расстегивания. Жгут прост в использовании и долговечен.
Благодаря полуавтоматическому устройству, применение не доставляет пациенту дискомфорта и не вызывает болевых ощущений, так как нажатие на кнопку позволяет снять жгут очень быстро. Допускает дезинфекцию любыми разрешенными дезинфицирующими средствами</t>
  </si>
  <si>
    <t>шт</t>
  </si>
  <si>
    <t>прямой,длинна 100+-5 мм, диаметр шарика 4+-0,4 мм,под евро-крепление диаметра 2,4 мм</t>
  </si>
  <si>
    <t>Электрод -шарик для ЭХВЧ-80 "НИКОР"</t>
  </si>
  <si>
    <t>Педаль с кабелем для ЭХВЧ-80 "НИКОР"</t>
  </si>
  <si>
    <t>одноклавишная</t>
  </si>
  <si>
    <t>Нейтральный электрод для ЭХВЧ-80 "НИКОР"</t>
  </si>
  <si>
    <t>резиновый, многоразового использования площадью 218*см2 (180*120мм)</t>
  </si>
  <si>
    <t>Держатель многополярных электродов двухкнопочный для ЭХВЧ-80 "НИКОР"</t>
  </si>
  <si>
    <t>длина кабеля 4,5 м, инструментальная часть с диаметром штекера 2,4 мм</t>
  </si>
  <si>
    <t>Электрод-игла для ЭХВЧ-80 "НИКОР"</t>
  </si>
  <si>
    <t>прямой, длинна не рабочей части (70+-5)мм, диаметр иглы (0,35+-0,05) мм, Длина иглы 15+-2, с хвостовиком под евро-крепление диаметр 2,4 мм</t>
  </si>
  <si>
    <t>Электро-нож для ЭХВЧ-80 "НИКОР"</t>
  </si>
  <si>
    <t>прямой, длина 25+-5 мм, длина рабочей части 25+-3 мм, сечение 2х0,5 мм, с хвостовиком под еврокрепление диаметра 2,4 мм</t>
  </si>
  <si>
    <t>Держатель биополярный электродов для ЭХВЧ-80 "НИКОР"</t>
  </si>
  <si>
    <t>автоклавируемый с евростандартом крепления с вилкой с фиксированным расстоянием между контактами 28,58 мм длина 4,6м</t>
  </si>
  <si>
    <t>Пинцет медицинский для ЭХВЧ-80 "НИКОР"</t>
  </si>
  <si>
    <t>пряомой, антипригарный, длина 180 мм, бранши 7х1 мм, автоклавируемый с евроразъемом</t>
  </si>
  <si>
    <t xml:space="preserve">Аккумуляторная батарея </t>
  </si>
  <si>
    <t>рабочее напряжение АКБ 12В, Емкость по С20 2.7Ач, Технология АGM, Клеммы F1 faston 4,8 mm, длина 79 мм, ширина 56мм, Высота без учета клемм, 102мм, Высота с учетом клемм 106 мм, Вес 1,13 кг</t>
  </si>
  <si>
    <t>упаковка</t>
  </si>
  <si>
    <t xml:space="preserve">Однолинейный дыхательный контур для младенцев, с обогревом, с камерой MR290, коллектором давления, линией, давления и генератором системы CPAP (для подключения к генераторам потока). Дыхательный контур реанимационный для новорожденных с обогревом для назального СРАР, длина 1,6м/0,5м, с линией мониторинга, с линией для инспираторного порта аппарата Fabian Материал: полиэтилен, полипропилен, хлопок, силикон. Упаковка: индивидуальная, клинически чистая, 10 шт. </t>
  </si>
  <si>
    <t>упаковок</t>
  </si>
  <si>
    <t>набор</t>
  </si>
  <si>
    <t>Канюля для высокопоточной оксигенации</t>
  </si>
  <si>
    <t xml:space="preserve">Дыхательный одноразовый контур для неинвозивного назального СРАР с генератором и проводом нагрева для новорожденных </t>
  </si>
  <si>
    <t>Катетер Кавафикс Цертодин - одноканальный центральный венозный катетер для постановки по методу «катетер-через-катетер», с браунюлей МТ и  с проводником для ЭКГ контроля, длина катетера 70 см., d иглы G 14, d катетера G 16</t>
  </si>
  <si>
    <t xml:space="preserve">Неонатальные манжеты для использования с недоношенными младенцами и новорожденными:
Материал – прочный полиуретан
Мягкие изогнутые края
Манжеты можно протирать с внешней стороны
Без латекса, силикона и ПВХ
Одноразовая манжета НИАд, неонатальная размер 2,
длина окружности 4 см - 8 см, 
кол-во в упаковке 20 шт. 
</t>
  </si>
  <si>
    <t xml:space="preserve">Неонатальные манжеты для использования с недоношенными младенцами и новорожденными:
Материал – прочный полиуретан
Мягкие изогнутые края
Манжеты можно протирать с внешней стороны
Без латекса, силикона и ПВХ
Одноразовая манжета НИАд, неонатальная размер 3,
длина окружности 6 см - 11 см, 
кол-во в упаковке 20 шт. 
</t>
  </si>
  <si>
    <t xml:space="preserve">Неонатальные манжеты для использования с недоношенными младенцами и новорожденными:
Материал – прочный полиуретан
Мягкие изогнутые края
Манжеты можно протирать с внешней стороны
Без латекса, силикона и ПВХ
Одноразовая манжета НИАд, неонатальная размер 4,
длина окружности 7 см - 13 см, 
кол-во в упаковке 20 шт. 
</t>
  </si>
  <si>
    <t>Манжета для прикроватного монитора BSM- 2301 Ш-19см</t>
  </si>
  <si>
    <t>Манжета для прикроватного монитора</t>
  </si>
  <si>
    <t>Многоразовая манжета для мониторинга давления</t>
  </si>
  <si>
    <t>Манжета НиАД для монитора, многоразовая 42- 46(однопортовая/взрослая)</t>
  </si>
  <si>
    <t xml:space="preserve">Маска аэрозольная </t>
  </si>
  <si>
    <t xml:space="preserve">Магистрали  HOTLINE </t>
  </si>
  <si>
    <t>Магистрали для устройства HOTLINE для согревания растворов и препаратов крови</t>
  </si>
  <si>
    <t>Набор для катетеризации артерий</t>
  </si>
  <si>
    <t xml:space="preserve">Набор "катетер через иглу" </t>
  </si>
  <si>
    <t>Набор для катетеризации периферических артерий по методу Сельдингера (игла, проводник, катетер), d G20, длина канюли 40-50 мм., разовый, стерильный</t>
  </si>
  <si>
    <t>Набор "катетер через иглу" Размер: 18 G (0.6/1.4 мм), Катетер через иглу для катеризации центральной вены через периферическую 18G (0.6/1.4 мм), 19G(0.5/1.2мм) длина 35 см
Катетер через иглу для катеризации центральной вены через периферическую 18G (0.6/1.4 мм), 19G(0.5/1.2мм) длина 35 см 
Тефлоновая канюля имеет:
- Защитный съемный прозрачный рукав, предохраняющий от инфицирования при выполнения катетеризации,рентгеноконтрасную линию, гибкую прозрачную торцевую часть канюли с “Луер” наконечником. Канюля изготовлена из тефлона, который является менее тромбогенным материалом, что увеличивает срок использования канюли после постановки,- Игла-стилет,- Обтуратор иглы с воздушной камерой</t>
  </si>
  <si>
    <t>канистра</t>
  </si>
  <si>
    <t>абсорбент (медицинская натронная известь), предназначен для абсорбция СО2 из дыхательной смеси в процессе работы аппарата ИВЛ</t>
  </si>
  <si>
    <t>Натронная известь абсорбент 5л</t>
  </si>
  <si>
    <t>Интродьюсер</t>
  </si>
  <si>
    <t>штук</t>
  </si>
  <si>
    <t>Интродьюсер для трудной интубации трахеи, с изогнутым дистальным концом - Длина 70 см, размер 15 Fr,</t>
  </si>
  <si>
    <t xml:space="preserve">Дренаж хирургический силиконовый  с рентгеноконтрастная полоска в наборе идут переходники/коннетора для соединения – размер 9 (CH); D-OD (1,80 х 3,00 (мм)) длиной (см) 50; горизонтальная часть длинной 15 см, стерильный. 
Трубка дренажная (Дренаж Кера Т-3мм. длина 500мм)стерильный
</t>
  </si>
  <si>
    <t>пара</t>
  </si>
  <si>
    <t>Чулки медицинские эластичные размеры №3</t>
  </si>
  <si>
    <t>ЭКГ электроды взрослые одноразовые 57 х 38 х 1 мм (вкладка для уменьшения артефактов движения</t>
  </si>
  <si>
    <t>Одноразовые электроды для ЭКГ служат для поверхностной регистрации сердечной деятельности с помощью любых типов мониторов и элетрокардиографов.Поверхность ЭКГ электрода покрыта гипоаллергенным клеем.Размер 57*38*1мм</t>
  </si>
  <si>
    <t>Эпидуральный фильтр</t>
  </si>
  <si>
    <t>Устройство «I-Gel»</t>
  </si>
  <si>
    <t>Устройство «I-Gel»- надгортанный воздуховод II поколения, для экстренного обеспечения проходимости дыхательных путей № 3</t>
  </si>
  <si>
    <t>Устройство «I-Gel»- надгортанный воздуховод II поколения, для экстренного обеспечения проходимости дыхательных путей № 4</t>
  </si>
  <si>
    <t>Устройство «I-Gel»- надгортанный воздуховод II поколения, для экстренного обеспечения проходимости дыхательных путей № 5</t>
  </si>
  <si>
    <t xml:space="preserve">Система дренажная для аспирации </t>
  </si>
  <si>
    <t xml:space="preserve">Система дренажная для аспирации в комплектации1.Дренажная емкость контейнер “Гармошка” с объёмом 200 мл;
2.Раневой дренаж с троакаром 4,7 мм – 14 CH – 100см)
3.Соеединительные магистрали – 120 см переходника коннектра   для соединения) стерильный.Закрытая дренажная система троакаром аспирационная-200мл, стерильные 
</t>
  </si>
  <si>
    <t xml:space="preserve">Канюля для высокопоточной оксигенации доступна в варианте исполнения для трахеостомы. Контур дыхательный высокого потока с силиконовой носовой канюлей диаметром 5мм для взрослых, размер- L. Универсальный коннектор, 2 шт эластичные вязаные фиксаторы, дополнительный фиксатор-клипса, переходник прямой для контура высокого потока 900PT500/501. Материал - Полиэтилен, Полипропилен, Акрилонитрилбутадиенстирол, Термопластичный эластомер, Полиоксиметилен, Поликарбонат, Полиуретан, Силикон. </t>
  </si>
  <si>
    <t xml:space="preserve">Набор рентгенозащитный педиатрический </t>
  </si>
  <si>
    <t xml:space="preserve">Рентгенозащитный материал - просвинцованный поливинилхлорид.
Предназначен для обеспечения максимальной комплексной защиты ребенка в возрасте от рождения до года от рассеянного и прямого рентгеновского излучения.
В набор входят: две пластины, подгузник, пеленка 30х70 см, воротничок.  </t>
  </si>
  <si>
    <t>Эпидуральный фильтр 0,2 µм, объём заполнения 0,45 мл</t>
  </si>
  <si>
    <t>ИТОГО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</si>
  <si>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14 марта 2022года</t>
  </si>
  <si>
    <t>5. Дата, время и место вскрытия конвертов с ценовыми предложениями: 11:00 часов 14 марта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</si>
</sst>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theme="2" tint="-0.899990844447157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0" fillId="0" borderId="0" xfId="0" applyFill="1"/>
    <xf numFmtId="0" fontId="8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64" fontId="12" fillId="0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10" fillId="0" borderId="1" xfId="0" applyNumberFormat="1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15" fillId="0" borderId="1" xfId="2" applyNumberFormat="1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8;&#1077;&#1085;&#1076;&#1077;&#1088;&#1072;%20&#1085;&#1072;%202022%20&#1075;&#1086;&#1076;\&#1079;&#1094;&#1087;%20&#1087;&#1086;&#1076;&#1072;&#1085;&#1085;&#1099;&#1077;%20&#1074;%202022%20&#1075;&#1086;&#1076;&#1091;\&#1054;&#1073;&#1098;&#1103;&#1074;&#1083;&#1077;&#1085;&#1080;&#1077;%20&#1047;&#1062;&#1055;%201802%2015-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43;&#1054;&#1057;%20&#1047;&#1040;&#1050;&#1059;&#1055;%20%20&#1085;&#1072;%20&#1054;&#1044;&#1053;&#1054;&#1056;&#1040;&#1047;&#1050;&#1048;%202022%20&#1091;&#1073;&#1088;&#1072;&#1090;&#1100;%20&#1090;&#1077;%20&#1087;&#1086;&#1079;&#1080;&#1094;&#1080;&#1080;%20&#1095;&#1090;&#1086;%20&#1086;&#1073;&#1098;&#1103;&#1074;&#1083;&#1077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8">
          <cell r="E28" t="str">
            <v>шт</v>
          </cell>
        </row>
        <row r="29">
          <cell r="C29" t="str">
            <v>Кассета 13*18</v>
          </cell>
          <cell r="D29" t="str">
            <v>Кассета 13*18</v>
          </cell>
          <cell r="E29" t="str">
            <v>шт</v>
          </cell>
          <cell r="G29">
            <v>52000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C59" t="str">
            <v>Закрытая система для санации трахеи № 14</v>
          </cell>
        </row>
        <row r="75">
          <cell r="D75" t="str">
            <v>Кислородная маска с трубкой не содержит  латекса,имеет мягкую и гладкую поверхность,без острых краев и предметов В области переносицы гибкая пластина.На обеих сторонах маски дополнительная перфорация.Прозрачного цвета.Изготовлен из медицинского ПВХ.Удлинительная трубка-2,0±0,1метра</v>
          </cell>
        </row>
        <row r="91">
          <cell r="C91" t="str">
            <v xml:space="preserve">Катетер Кавафикс Цертодин </v>
          </cell>
        </row>
        <row r="103">
          <cell r="C103" t="str">
            <v xml:space="preserve">клинок Shucman 2 OxyMill 00 (прямой, фиброоптический, длина 64 мм)   клинок </v>
          </cell>
          <cell r="D103" t="str">
    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    </cell>
        </row>
        <row r="104">
          <cell r="C104" t="str">
            <v xml:space="preserve">Клинок Shucman 2 OxyMill 0 (прямой, фиброоптический, длина 75 мм)     клинок </v>
          </cell>
          <cell r="D104" t="str">
    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    </cell>
        </row>
        <row r="105">
          <cell r="C105" t="str">
            <v xml:space="preserve">Клинок Shucman 2 OxyMill 1 (прямой, фиброоптический, длина 102 мм)   </v>
          </cell>
          <cell r="D105" t="str">
    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    </cell>
        </row>
        <row r="112">
          <cell r="C112" t="str">
            <v xml:space="preserve">Комби-стопер </v>
          </cell>
          <cell r="D112" t="str">
            <v>Комби-стопер универсальные заглушки, комбинированный наконечник Люэра</v>
          </cell>
        </row>
        <row r="114">
          <cell r="C114" t="str">
            <v xml:space="preserve">Контур дыхательный </v>
          </cell>
          <cell r="D114" t="str">
            <v>Контур дыхательный к аппарату транспортировачный ИВЛ «pNeuton», REF 58011</v>
          </cell>
        </row>
        <row r="119">
          <cell r="C119" t="str">
            <v>Кислородные баллоны для транспортного инкубатора</v>
          </cell>
          <cell r="D119" t="str">
            <v xml:space="preserve">Максимальное давление газа в баллоне: 200 атм
Гидравлическая ёмкость баллона: 4 л
Материал изготовления баллона: черные металлы. Объем кислорода при атмосферном давлении: 600 л
Приблизительное время непрерывной подачи кислорода: 60 минут (при расходе 10 л/мин).
</v>
          </cell>
        </row>
        <row r="122">
          <cell r="C122" t="str">
            <v>Мини-Спайк</v>
          </cell>
          <cell r="D122" t="str">
            <v>Мини-Спайк, фильтр-канюля для аспирации и инъекции в мультидозные флаконы, стандартный наконечник с антибактериальным воздушным фильтром 0.45 μм, зеленый</v>
          </cell>
        </row>
        <row r="123">
          <cell r="C123" t="str">
            <v xml:space="preserve">Манжеты для неинвазивного артериального давления размер 1, одноразовая, длина окружности 3 см - 6 см, комплект из 20 шт. </v>
          </cell>
          <cell r="D123" t="str">
            <v xml:space="preserve">Неонатальные манжеты для использования с недоношенными младенцами и новорожденными:
Материал – прочный полиуретан
Мягкие изогнутые края
Манжеты можно протирать с внешней стороны
Без латекса, силикона и ПВХ
Каталожный номер 2606271 
Одноразовая манжета, неонатальная размер 1,
длина окружности 3 см - 6 см, 
кол-во в упаковке 20 шт. 
</v>
          </cell>
        </row>
        <row r="124">
          <cell r="C124" t="str">
            <v>Манжеты для неинвазивного артериального давления размер 2, одноразовая, длина окружности 4 см - 8 см</v>
          </cell>
        </row>
        <row r="125">
          <cell r="C125" t="str">
            <v>Манжеты для неинвазивного артериального давления размер 3, одноразовая, длина окружности 6 см - 11 см</v>
          </cell>
        </row>
        <row r="126">
          <cell r="C126" t="str">
            <v>Манжеты для неинвазивного артериального давления размер 4, одноразовая, длина окружности 7 см - 13 см</v>
          </cell>
        </row>
        <row r="138">
          <cell r="C138" t="str">
            <v>Маска кислородная анатомическая для новорожденного        № 0(одноразовая)</v>
          </cell>
          <cell r="D138" t="str">
            <v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 Прозрачный материал маски позволяет следить за состоянием пациента. Стандартный коннектор для соединения с различными дыхательными контурами.  Наличие кольца для фиксирующего устройства, маркированное цветом в зависимости от размера маски. Размер маски: 0. Маски дыхательные однократного применения выполнены из медицинского ПВХ. Упаковано в индивидуальную упаковку.</v>
          </cell>
        </row>
        <row r="139">
          <cell r="C139" t="str">
            <v>Маска кислородная анатомическая для новорожденного       № 1(одноразовая)</v>
          </cell>
          <cell r="D139" t="str">
            <v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
Прозрачный материал маски позволяет следить за состоянием пациента. Стандартный коннектор для соединения с различными дыхательными контурами.
Наличие кольца для фиксирующего устройства, маркированное цветом в зависимости от размера маски. Размер маски: 1. Маски дыхательные однократного применения выполнены из медицинского ПВХ. Упаковано в индивидуальную упаковку.</v>
          </cell>
        </row>
        <row r="153">
          <cell r="C153" t="str">
            <v>Набор для заменного переливания крови</v>
          </cell>
          <cell r="D153" t="str">
            <v xml:space="preserve">Набор для заменного переливания крови. В комплекте: удлинительная трубка с 3-х ходовым краном, пупочный катетер, наклейка дермафилм) 
В состав набора входит:                                                                            
 • 1-н 4х канальный порт с 1м инъекционным входом ( для инъекций дополнительных препаратов
• 1-н удлинитель для эвакуации удаляемой крови
• 1-н Fr5 катетер для обменной трансфузии (ПВХ – рентгеноконтрастный)
• 1-н Fr7 катетер для обменной трансфузии (ПВХ – рентгеноконтрастный)
• 2-а 20мл Люер шприца
• 1-н 10мл Люер шприц
• 1-н 15x0.5мм (25G) Люер игла для гиподермы
• 1-н градуированный пластиковый контейнер
• 1-н трансфузионный набор
• 1-н 15 см линейка для измерения венозного давления
• 3-и 50x50мм марлевых салфетки
• 1-а 50x60мм перфорированная наклейка
• 1-а пара перчаток
• 1-н перечень оборудования      
</v>
          </cell>
        </row>
        <row r="154">
          <cell r="C154" t="str">
            <v xml:space="preserve">Назальная кислородная канюля неонатальная (для недоношенных детей) 2 м. </v>
          </cell>
          <cell r="D154" t="str">
            <v xml:space="preserve">Канюля назальная используется при проведении кислородной терапии через нос у недоношенных детей.
Канюля выполнена из мягкого, легкого, прозрачного материала без применения латекса, исключающая любую травматичность, особенно для детей и новорожденных, и оснащены кислородным шлангом. Её структура позволяет сохранять функциональность даже при сильном перегибе или зажиме.
Соответствие размеров коннектора международным стандартом дают возможность для подключения к любым концентраторам кислорода и кислородным магистралям. Края носовых зубцов назальной канюли тщательно обработаны, чтобы исключить риск повреждений слизистой носа.
ТЕХНИЧЕСКИЕ ХАРАКТЕРИСТИКИ
Материал изготовления: имплантационный нетоксичный поливинилхлорид
Длина трубки: 2 метра
Срок годности: 5 лет
Условия хранения: от -30 до +45°С
</v>
          </cell>
        </row>
        <row r="183">
          <cell r="C183" t="str">
            <v>Рукоятка к ЯНКУВЕРУ ( канюля Янкувера)</v>
          </cell>
          <cell r="D183" t="str">
            <v>Набор Янкувера состоит из канюли и соединительной трубки-внутренний диаметр 7мм;длина   350 см Одноразовая,стерильная</v>
          </cell>
        </row>
        <row r="209">
          <cell r="C209" t="str">
            <v>Трубка дренажная (Дренаж Кера Т-3мм. длина 500мм)стерильный</v>
          </cell>
        </row>
        <row r="239">
          <cell r="C239" t="str">
            <v xml:space="preserve">Чулки медицинские </v>
          </cell>
        </row>
        <row r="240">
          <cell r="C240" t="str">
            <v xml:space="preserve">Чулки медицинские компрессионные №2 </v>
          </cell>
          <cell r="D240" t="str">
            <v xml:space="preserve">Чулки медицинские компрессионные №2 </v>
          </cell>
        </row>
        <row r="241">
          <cell r="C241" t="str">
            <v>Чулки медицинские компрессионные №4</v>
          </cell>
          <cell r="D241" t="str">
            <v>Чулки медицинские компрессионные №4</v>
          </cell>
        </row>
        <row r="242">
          <cell r="C242" t="str">
            <v>Чулки медицинские компрессионные №5</v>
          </cell>
          <cell r="D242" t="str">
            <v>Чулки медицинские компрессионные №5</v>
          </cell>
        </row>
        <row r="243">
          <cell r="C243" t="str">
            <v>Чулки медицинские компрессионные №6</v>
          </cell>
          <cell r="D243" t="str">
            <v>Чулки медицинские компрессионные №6</v>
          </cell>
        </row>
        <row r="270">
          <cell r="C270" t="str">
            <v xml:space="preserve">Эластомерная помпа </v>
          </cell>
          <cell r="D270" t="str">
            <v>Эластомерная помпа для продленного эпидурального введения лекарственных препаратов с постоянной скорость 10 мл/час</v>
          </cell>
        </row>
        <row r="271">
          <cell r="C271" t="str">
            <v>Эластомерная помпа</v>
          </cell>
          <cell r="D271" t="str">
            <v>Эластомерная помпа для продленного эпидурального введения лекарственных препаратов с постоянной скорость 60 мл/час</v>
          </cell>
        </row>
        <row r="272">
          <cell r="C272" t="str">
            <v>Электрод ЭКГ</v>
          </cell>
          <cell r="D272" t="str">
            <v>Электрод ЭКГ одноразовый, рентгенпрозрачные, с жидким гелем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2"/>
  <sheetViews>
    <sheetView tabSelected="1" workbookViewId="0">
      <selection activeCell="A100" sqref="A100:L100"/>
    </sheetView>
  </sheetViews>
  <sheetFormatPr defaultRowHeight="15" x14ac:dyDescent="0.25"/>
  <cols>
    <col min="2" max="2" width="9.28515625" bestFit="1" customWidth="1"/>
    <col min="3" max="3" width="49" customWidth="1"/>
    <col min="4" max="4" width="64.85546875" customWidth="1"/>
    <col min="5" max="5" width="11.42578125" customWidth="1"/>
    <col min="6" max="6" width="10.42578125" customWidth="1"/>
    <col min="7" max="7" width="9.7109375" bestFit="1" customWidth="1"/>
    <col min="8" max="8" width="18" customWidth="1"/>
  </cols>
  <sheetData>
    <row r="2" spans="1:12" x14ac:dyDescent="0.25">
      <c r="D2" s="36"/>
    </row>
    <row r="4" spans="1:12" ht="15.75" x14ac:dyDescent="0.25">
      <c r="H4" s="1" t="s">
        <v>0</v>
      </c>
    </row>
    <row r="5" spans="1:12" ht="15.75" x14ac:dyDescent="0.25">
      <c r="H5" s="1" t="s">
        <v>62</v>
      </c>
    </row>
    <row r="6" spans="1:12" ht="15" customHeight="1" x14ac:dyDescent="0.25">
      <c r="F6" s="37" t="s">
        <v>60</v>
      </c>
      <c r="G6" s="37"/>
      <c r="H6" s="37"/>
      <c r="I6" s="37"/>
    </row>
    <row r="8" spans="1:12" ht="67.5" customHeight="1" x14ac:dyDescent="0.25">
      <c r="A8" s="38" t="s">
        <v>61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53.25" customHeight="1" x14ac:dyDescent="0.25">
      <c r="A9" s="39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15.75" customHeight="1" x14ac:dyDescent="0.25"/>
    <row r="11" spans="1:12" ht="41.25" customHeight="1" x14ac:dyDescent="0.25">
      <c r="B11" s="40" t="s">
        <v>63</v>
      </c>
      <c r="C11" s="40" t="s">
        <v>2</v>
      </c>
      <c r="D11" s="40" t="s">
        <v>3</v>
      </c>
      <c r="E11" s="40" t="s">
        <v>4</v>
      </c>
      <c r="F11" s="40" t="s">
        <v>5</v>
      </c>
      <c r="G11" s="40" t="s">
        <v>6</v>
      </c>
      <c r="H11" s="40" t="s">
        <v>7</v>
      </c>
    </row>
    <row r="12" spans="1:12" x14ac:dyDescent="0.25">
      <c r="B12" s="40"/>
      <c r="C12" s="40"/>
      <c r="D12" s="40"/>
      <c r="E12" s="40"/>
      <c r="F12" s="40"/>
      <c r="G12" s="40"/>
      <c r="H12" s="40"/>
    </row>
    <row r="13" spans="1:12" ht="15.75" x14ac:dyDescent="0.25">
      <c r="B13" s="35">
        <v>1</v>
      </c>
      <c r="C13" s="11" t="s">
        <v>10</v>
      </c>
      <c r="D13" s="11" t="s">
        <v>11</v>
      </c>
      <c r="E13" s="11" t="s">
        <v>8</v>
      </c>
      <c r="F13" s="11">
        <v>100</v>
      </c>
      <c r="G13" s="11">
        <v>1187.96</v>
      </c>
      <c r="H13" s="12">
        <f>F13*G13</f>
        <v>118796</v>
      </c>
    </row>
    <row r="14" spans="1:12" ht="15.75" x14ac:dyDescent="0.25">
      <c r="B14" s="35">
        <v>2</v>
      </c>
      <c r="C14" s="11" t="s">
        <v>12</v>
      </c>
      <c r="D14" s="11" t="s">
        <v>13</v>
      </c>
      <c r="E14" s="11" t="s">
        <v>8</v>
      </c>
      <c r="F14" s="11">
        <v>200</v>
      </c>
      <c r="G14" s="11">
        <v>238</v>
      </c>
      <c r="H14" s="12">
        <f t="shared" ref="H14:H56" si="0">F14*G14</f>
        <v>47600</v>
      </c>
    </row>
    <row r="15" spans="1:12" ht="15.75" x14ac:dyDescent="0.25">
      <c r="B15" s="35">
        <v>3</v>
      </c>
      <c r="C15" s="11" t="s">
        <v>14</v>
      </c>
      <c r="D15" s="11" t="s">
        <v>15</v>
      </c>
      <c r="E15" s="11" t="s">
        <v>8</v>
      </c>
      <c r="F15" s="11">
        <v>2000</v>
      </c>
      <c r="G15" s="11">
        <v>2300</v>
      </c>
      <c r="H15" s="12">
        <f t="shared" si="0"/>
        <v>4600000</v>
      </c>
    </row>
    <row r="16" spans="1:12" ht="15.75" x14ac:dyDescent="0.25">
      <c r="B16" s="35">
        <v>4</v>
      </c>
      <c r="C16" s="11" t="s">
        <v>16</v>
      </c>
      <c r="D16" s="11" t="s">
        <v>13</v>
      </c>
      <c r="E16" s="11" t="s">
        <v>8</v>
      </c>
      <c r="F16" s="11">
        <v>700</v>
      </c>
      <c r="G16" s="11">
        <v>334.54</v>
      </c>
      <c r="H16" s="12">
        <f t="shared" si="0"/>
        <v>234178</v>
      </c>
    </row>
    <row r="17" spans="2:8" ht="15.75" x14ac:dyDescent="0.25">
      <c r="B17" s="35">
        <v>5</v>
      </c>
      <c r="C17" s="11" t="s">
        <v>17</v>
      </c>
      <c r="D17" s="11" t="s">
        <v>18</v>
      </c>
      <c r="E17" s="11" t="s">
        <v>8</v>
      </c>
      <c r="F17" s="11">
        <v>500</v>
      </c>
      <c r="G17" s="11">
        <v>1447.51</v>
      </c>
      <c r="H17" s="12">
        <f t="shared" si="0"/>
        <v>723755</v>
      </c>
    </row>
    <row r="18" spans="2:8" ht="15.75" x14ac:dyDescent="0.25">
      <c r="B18" s="35">
        <v>6</v>
      </c>
      <c r="C18" s="11" t="s">
        <v>19</v>
      </c>
      <c r="D18" s="11" t="s">
        <v>20</v>
      </c>
      <c r="E18" s="11" t="s">
        <v>8</v>
      </c>
      <c r="F18" s="11">
        <v>24</v>
      </c>
      <c r="G18" s="11">
        <v>1400.43</v>
      </c>
      <c r="H18" s="12">
        <f t="shared" si="0"/>
        <v>33610.32</v>
      </c>
    </row>
    <row r="19" spans="2:8" ht="15.75" x14ac:dyDescent="0.25">
      <c r="B19" s="35">
        <v>7</v>
      </c>
      <c r="C19" s="11" t="s">
        <v>21</v>
      </c>
      <c r="D19" s="11" t="s">
        <v>22</v>
      </c>
      <c r="E19" s="11" t="s">
        <v>8</v>
      </c>
      <c r="F19" s="11">
        <v>50</v>
      </c>
      <c r="G19" s="11">
        <v>2965.52</v>
      </c>
      <c r="H19" s="12">
        <f t="shared" si="0"/>
        <v>148276</v>
      </c>
    </row>
    <row r="20" spans="2:8" ht="15.75" x14ac:dyDescent="0.25">
      <c r="B20" s="35">
        <v>8</v>
      </c>
      <c r="C20" s="11" t="s">
        <v>23</v>
      </c>
      <c r="D20" s="11" t="s">
        <v>24</v>
      </c>
      <c r="E20" s="11" t="s">
        <v>8</v>
      </c>
      <c r="F20" s="11">
        <v>50</v>
      </c>
      <c r="G20" s="11">
        <v>1825.54</v>
      </c>
      <c r="H20" s="12">
        <f t="shared" si="0"/>
        <v>91277</v>
      </c>
    </row>
    <row r="21" spans="2:8" ht="30" x14ac:dyDescent="0.25">
      <c r="B21" s="35">
        <v>9</v>
      </c>
      <c r="C21" s="11" t="s">
        <v>25</v>
      </c>
      <c r="D21" s="11" t="s">
        <v>26</v>
      </c>
      <c r="E21" s="11" t="s">
        <v>8</v>
      </c>
      <c r="F21" s="11">
        <v>20</v>
      </c>
      <c r="G21" s="11">
        <v>1600</v>
      </c>
      <c r="H21" s="12">
        <f t="shared" si="0"/>
        <v>32000</v>
      </c>
    </row>
    <row r="22" spans="2:8" ht="15.75" x14ac:dyDescent="0.25">
      <c r="B22" s="35">
        <v>10</v>
      </c>
      <c r="C22" s="11" t="s">
        <v>9</v>
      </c>
      <c r="D22" s="11" t="s">
        <v>27</v>
      </c>
      <c r="E22" s="11" t="s">
        <v>28</v>
      </c>
      <c r="F22" s="11">
        <v>400</v>
      </c>
      <c r="G22" s="11">
        <v>600</v>
      </c>
      <c r="H22" s="12">
        <f t="shared" si="0"/>
        <v>240000</v>
      </c>
    </row>
    <row r="23" spans="2:8" ht="15.75" x14ac:dyDescent="0.25">
      <c r="B23" s="35">
        <v>11</v>
      </c>
      <c r="C23" s="8" t="s">
        <v>84</v>
      </c>
      <c r="D23" s="13" t="s">
        <v>90</v>
      </c>
      <c r="E23" s="13" t="s">
        <v>97</v>
      </c>
      <c r="F23" s="14">
        <v>100</v>
      </c>
      <c r="G23" s="14">
        <v>544.57000000000005</v>
      </c>
      <c r="H23" s="12">
        <f t="shared" si="0"/>
        <v>54457.000000000007</v>
      </c>
    </row>
    <row r="24" spans="2:8" ht="15.75" x14ac:dyDescent="0.25">
      <c r="B24" s="35">
        <v>12</v>
      </c>
      <c r="C24" s="8" t="s">
        <v>85</v>
      </c>
      <c r="D24" s="7" t="s">
        <v>91</v>
      </c>
      <c r="E24" s="13" t="s">
        <v>97</v>
      </c>
      <c r="F24" s="14">
        <v>20</v>
      </c>
      <c r="G24" s="14">
        <v>40.61</v>
      </c>
      <c r="H24" s="12">
        <f t="shared" si="0"/>
        <v>812.2</v>
      </c>
    </row>
    <row r="25" spans="2:8" ht="15.75" x14ac:dyDescent="0.25">
      <c r="B25" s="35">
        <v>13</v>
      </c>
      <c r="C25" s="8" t="s">
        <v>12</v>
      </c>
      <c r="D25" s="13" t="s">
        <v>92</v>
      </c>
      <c r="E25" s="13" t="s">
        <v>98</v>
      </c>
      <c r="F25" s="14">
        <v>1500</v>
      </c>
      <c r="G25" s="14">
        <v>14.45</v>
      </c>
      <c r="H25" s="12">
        <f t="shared" si="0"/>
        <v>21675</v>
      </c>
    </row>
    <row r="26" spans="2:8" ht="15.75" x14ac:dyDescent="0.25">
      <c r="B26" s="35">
        <v>14</v>
      </c>
      <c r="C26" s="13" t="s">
        <v>86</v>
      </c>
      <c r="D26" s="13" t="s">
        <v>93</v>
      </c>
      <c r="E26" s="13" t="s">
        <v>99</v>
      </c>
      <c r="F26" s="14">
        <v>2000</v>
      </c>
      <c r="G26" s="14">
        <v>1.97</v>
      </c>
      <c r="H26" s="12">
        <f t="shared" si="0"/>
        <v>3940</v>
      </c>
    </row>
    <row r="27" spans="2:8" ht="15.75" x14ac:dyDescent="0.25">
      <c r="B27" s="35">
        <v>15</v>
      </c>
      <c r="C27" s="13" t="s">
        <v>87</v>
      </c>
      <c r="D27" s="15" t="s">
        <v>94</v>
      </c>
      <c r="E27" s="13" t="s">
        <v>97</v>
      </c>
      <c r="F27" s="14">
        <v>500</v>
      </c>
      <c r="G27" s="14">
        <v>42.86</v>
      </c>
      <c r="H27" s="12">
        <f t="shared" si="0"/>
        <v>21430</v>
      </c>
    </row>
    <row r="28" spans="2:8" ht="15.75" x14ac:dyDescent="0.25">
      <c r="B28" s="35">
        <v>16</v>
      </c>
      <c r="C28" s="13" t="s">
        <v>88</v>
      </c>
      <c r="D28" s="16" t="s">
        <v>95</v>
      </c>
      <c r="E28" s="10" t="s">
        <v>97</v>
      </c>
      <c r="F28" s="14">
        <v>50</v>
      </c>
      <c r="G28" s="14">
        <v>770.34</v>
      </c>
      <c r="H28" s="12">
        <f t="shared" si="0"/>
        <v>38517</v>
      </c>
    </row>
    <row r="29" spans="2:8" ht="15.75" x14ac:dyDescent="0.25">
      <c r="B29" s="35">
        <v>17</v>
      </c>
      <c r="C29" s="13" t="s">
        <v>89</v>
      </c>
      <c r="D29" s="13" t="s">
        <v>96</v>
      </c>
      <c r="E29" s="13" t="s">
        <v>98</v>
      </c>
      <c r="F29" s="14">
        <v>1500</v>
      </c>
      <c r="G29" s="14">
        <v>71.959999999999994</v>
      </c>
      <c r="H29" s="12">
        <f t="shared" si="0"/>
        <v>107939.99999999999</v>
      </c>
    </row>
    <row r="30" spans="2:8" ht="15.75" x14ac:dyDescent="0.25">
      <c r="B30" s="35">
        <v>18</v>
      </c>
      <c r="C30" s="13" t="s">
        <v>100</v>
      </c>
      <c r="D30" s="19" t="s">
        <v>104</v>
      </c>
      <c r="E30" s="8" t="s">
        <v>99</v>
      </c>
      <c r="F30" s="14">
        <v>2000</v>
      </c>
      <c r="G30" s="14">
        <v>39.11</v>
      </c>
      <c r="H30" s="12">
        <f t="shared" si="0"/>
        <v>78220</v>
      </c>
    </row>
    <row r="31" spans="2:8" ht="15.75" x14ac:dyDescent="0.25">
      <c r="B31" s="35">
        <v>19</v>
      </c>
      <c r="C31" s="13" t="s">
        <v>101</v>
      </c>
      <c r="D31" s="16" t="s">
        <v>105</v>
      </c>
      <c r="E31" s="13" t="s">
        <v>108</v>
      </c>
      <c r="F31" s="14">
        <v>200</v>
      </c>
      <c r="G31" s="14">
        <v>98.04</v>
      </c>
      <c r="H31" s="12">
        <f t="shared" si="0"/>
        <v>19608</v>
      </c>
    </row>
    <row r="32" spans="2:8" ht="15.75" x14ac:dyDescent="0.25">
      <c r="B32" s="35">
        <v>20</v>
      </c>
      <c r="C32" s="13" t="s">
        <v>102</v>
      </c>
      <c r="D32" s="13" t="s">
        <v>106</v>
      </c>
      <c r="E32" s="13" t="s">
        <v>97</v>
      </c>
      <c r="F32" s="17">
        <v>500</v>
      </c>
      <c r="G32" s="14">
        <v>174.8</v>
      </c>
      <c r="H32" s="12">
        <f t="shared" si="0"/>
        <v>87400</v>
      </c>
    </row>
    <row r="33" spans="2:9" ht="15.75" x14ac:dyDescent="0.25">
      <c r="B33" s="35">
        <v>21</v>
      </c>
      <c r="C33" s="13" t="s">
        <v>103</v>
      </c>
      <c r="D33" s="8" t="s">
        <v>107</v>
      </c>
      <c r="E33" s="13" t="s">
        <v>99</v>
      </c>
      <c r="F33" s="14">
        <v>4500</v>
      </c>
      <c r="G33" s="14">
        <v>9.44</v>
      </c>
      <c r="H33" s="12">
        <f t="shared" si="0"/>
        <v>42480</v>
      </c>
    </row>
    <row r="34" spans="2:9" ht="15.75" x14ac:dyDescent="0.25">
      <c r="B34" s="35">
        <v>22</v>
      </c>
      <c r="C34" s="20" t="s">
        <v>109</v>
      </c>
      <c r="D34" s="7" t="s">
        <v>115</v>
      </c>
      <c r="E34" s="10" t="s">
        <v>99</v>
      </c>
      <c r="F34" s="14">
        <v>500</v>
      </c>
      <c r="G34" s="14">
        <v>53.39</v>
      </c>
      <c r="H34" s="12">
        <f t="shared" si="0"/>
        <v>26695</v>
      </c>
    </row>
    <row r="35" spans="2:9" ht="15.75" x14ac:dyDescent="0.25">
      <c r="B35" s="35">
        <v>23</v>
      </c>
      <c r="C35" s="13" t="s">
        <v>110</v>
      </c>
      <c r="D35" s="16" t="s">
        <v>116</v>
      </c>
      <c r="E35" s="13" t="s">
        <v>98</v>
      </c>
      <c r="F35" s="14">
        <v>5000</v>
      </c>
      <c r="G35" s="14">
        <v>10.98</v>
      </c>
      <c r="H35" s="12">
        <f t="shared" si="0"/>
        <v>54900</v>
      </c>
    </row>
    <row r="36" spans="2:9" ht="15.75" x14ac:dyDescent="0.25">
      <c r="B36" s="35">
        <v>24</v>
      </c>
      <c r="C36" s="13" t="s">
        <v>111</v>
      </c>
      <c r="D36" s="15" t="s">
        <v>117</v>
      </c>
      <c r="E36" s="13" t="s">
        <v>97</v>
      </c>
      <c r="F36" s="14">
        <v>20</v>
      </c>
      <c r="G36" s="14">
        <v>761.96</v>
      </c>
      <c r="H36" s="12">
        <f t="shared" si="0"/>
        <v>15239.2</v>
      </c>
    </row>
    <row r="37" spans="2:9" ht="15.75" x14ac:dyDescent="0.25">
      <c r="B37" s="35">
        <v>25</v>
      </c>
      <c r="C37" s="13" t="s">
        <v>112</v>
      </c>
      <c r="D37" s="13" t="s">
        <v>118</v>
      </c>
      <c r="E37" s="10" t="s">
        <v>98</v>
      </c>
      <c r="F37" s="17">
        <v>3500</v>
      </c>
      <c r="G37" s="18">
        <v>1122.8900000000001</v>
      </c>
      <c r="H37" s="12">
        <f t="shared" si="0"/>
        <v>3930115.0000000005</v>
      </c>
    </row>
    <row r="38" spans="2:9" ht="15.75" x14ac:dyDescent="0.25">
      <c r="B38" s="35">
        <v>26</v>
      </c>
      <c r="C38" s="13" t="s">
        <v>113</v>
      </c>
      <c r="D38" s="13" t="s">
        <v>119</v>
      </c>
      <c r="E38" s="13" t="s">
        <v>98</v>
      </c>
      <c r="F38" s="14">
        <v>1000</v>
      </c>
      <c r="G38" s="14">
        <v>38.47</v>
      </c>
      <c r="H38" s="12">
        <f t="shared" si="0"/>
        <v>38470</v>
      </c>
    </row>
    <row r="39" spans="2:9" ht="15.75" x14ac:dyDescent="0.25">
      <c r="B39" s="35">
        <v>27</v>
      </c>
      <c r="C39" s="13" t="s">
        <v>114</v>
      </c>
      <c r="D39" s="16" t="s">
        <v>120</v>
      </c>
      <c r="E39" s="13" t="s">
        <v>97</v>
      </c>
      <c r="F39" s="14">
        <v>500</v>
      </c>
      <c r="G39" s="14">
        <v>53.19</v>
      </c>
      <c r="H39" s="12">
        <f t="shared" si="0"/>
        <v>26595</v>
      </c>
    </row>
    <row r="40" spans="2:9" s="9" customFormat="1" ht="90" x14ac:dyDescent="0.25">
      <c r="B40" s="35">
        <v>28</v>
      </c>
      <c r="C40" s="10" t="s">
        <v>183</v>
      </c>
      <c r="D40" s="14" t="s">
        <v>184</v>
      </c>
      <c r="E40" s="10" t="str">
        <f>[1]Лист1!E28</f>
        <v>шт</v>
      </c>
      <c r="F40" s="14">
        <v>1</v>
      </c>
      <c r="G40" s="14">
        <v>110000</v>
      </c>
      <c r="H40" s="29">
        <f t="shared" si="0"/>
        <v>110000</v>
      </c>
      <c r="I40"/>
    </row>
    <row r="41" spans="2:9" s="9" customFormat="1" ht="15.75" x14ac:dyDescent="0.25">
      <c r="B41" s="35">
        <v>29</v>
      </c>
      <c r="C41" s="10" t="str">
        <f>[1]Лист1!C29</f>
        <v>Кассета 13*18</v>
      </c>
      <c r="D41" s="14" t="str">
        <f>[1]Лист1!D29</f>
        <v>Кассета 13*18</v>
      </c>
      <c r="E41" s="10" t="str">
        <f>[1]Лист1!E29</f>
        <v>шт</v>
      </c>
      <c r="F41" s="14">
        <v>2</v>
      </c>
      <c r="G41" s="14">
        <f>[1]Лист1!G29</f>
        <v>52000</v>
      </c>
      <c r="H41" s="29">
        <f t="shared" si="0"/>
        <v>104000</v>
      </c>
      <c r="I41"/>
    </row>
    <row r="42" spans="2:9" ht="180" customHeight="1" x14ac:dyDescent="0.25">
      <c r="B42" s="35">
        <v>30</v>
      </c>
      <c r="C42" s="10" t="s">
        <v>122</v>
      </c>
      <c r="D42" s="14" t="s">
        <v>123</v>
      </c>
      <c r="E42" s="10" t="s">
        <v>124</v>
      </c>
      <c r="F42" s="14">
        <v>1550</v>
      </c>
      <c r="G42" s="14">
        <v>500</v>
      </c>
      <c r="H42" s="12">
        <f t="shared" si="0"/>
        <v>775000</v>
      </c>
    </row>
    <row r="43" spans="2:9" ht="57" customHeight="1" x14ac:dyDescent="0.25">
      <c r="B43" s="35">
        <v>31</v>
      </c>
      <c r="C43" s="10" t="s">
        <v>126</v>
      </c>
      <c r="D43" s="14" t="s">
        <v>125</v>
      </c>
      <c r="E43" s="10" t="s">
        <v>124</v>
      </c>
      <c r="F43" s="14">
        <v>1</v>
      </c>
      <c r="G43" s="14">
        <v>10191</v>
      </c>
      <c r="H43" s="12">
        <f t="shared" si="0"/>
        <v>10191</v>
      </c>
    </row>
    <row r="44" spans="2:9" ht="18" customHeight="1" x14ac:dyDescent="0.25">
      <c r="B44" s="35">
        <v>32</v>
      </c>
      <c r="C44" s="10" t="s">
        <v>127</v>
      </c>
      <c r="D44" s="14" t="s">
        <v>128</v>
      </c>
      <c r="E44" s="10" t="s">
        <v>124</v>
      </c>
      <c r="F44" s="14">
        <v>1</v>
      </c>
      <c r="G44" s="14">
        <v>77398</v>
      </c>
      <c r="H44" s="12">
        <f t="shared" si="0"/>
        <v>77398</v>
      </c>
    </row>
    <row r="45" spans="2:9" ht="46.5" customHeight="1" x14ac:dyDescent="0.25">
      <c r="B45" s="35">
        <v>33</v>
      </c>
      <c r="C45" s="10" t="s">
        <v>129</v>
      </c>
      <c r="D45" s="14" t="s">
        <v>130</v>
      </c>
      <c r="E45" s="10" t="s">
        <v>124</v>
      </c>
      <c r="F45" s="14">
        <v>2</v>
      </c>
      <c r="G45" s="14">
        <v>61560</v>
      </c>
      <c r="H45" s="12">
        <f t="shared" si="0"/>
        <v>123120</v>
      </c>
    </row>
    <row r="46" spans="2:9" ht="30" x14ac:dyDescent="0.25">
      <c r="B46" s="35">
        <v>34</v>
      </c>
      <c r="C46" s="10" t="s">
        <v>131</v>
      </c>
      <c r="D46" s="14" t="s">
        <v>132</v>
      </c>
      <c r="E46" s="10" t="s">
        <v>124</v>
      </c>
      <c r="F46" s="14">
        <v>2</v>
      </c>
      <c r="G46" s="14">
        <v>68400</v>
      </c>
      <c r="H46" s="12">
        <f t="shared" si="0"/>
        <v>136800</v>
      </c>
    </row>
    <row r="47" spans="2:9" ht="45" x14ac:dyDescent="0.25">
      <c r="B47" s="35">
        <v>35</v>
      </c>
      <c r="C47" s="10" t="s">
        <v>133</v>
      </c>
      <c r="D47" s="14" t="s">
        <v>134</v>
      </c>
      <c r="E47" s="10" t="s">
        <v>124</v>
      </c>
      <c r="F47" s="14">
        <v>2</v>
      </c>
      <c r="G47" s="14">
        <v>10191</v>
      </c>
      <c r="H47" s="12">
        <f t="shared" si="0"/>
        <v>20382</v>
      </c>
    </row>
    <row r="48" spans="2:9" ht="30" x14ac:dyDescent="0.25">
      <c r="B48" s="35">
        <v>36</v>
      </c>
      <c r="C48" s="10" t="s">
        <v>135</v>
      </c>
      <c r="D48" s="14" t="s">
        <v>136</v>
      </c>
      <c r="E48" s="10" t="s">
        <v>124</v>
      </c>
      <c r="F48" s="14">
        <v>2</v>
      </c>
      <c r="G48" s="14">
        <v>10191</v>
      </c>
      <c r="H48" s="12">
        <f t="shared" si="0"/>
        <v>20382</v>
      </c>
    </row>
    <row r="49" spans="2:9" ht="45" x14ac:dyDescent="0.25">
      <c r="B49" s="35">
        <v>37</v>
      </c>
      <c r="C49" s="10" t="s">
        <v>137</v>
      </c>
      <c r="D49" s="14" t="s">
        <v>138</v>
      </c>
      <c r="E49" s="10" t="s">
        <v>124</v>
      </c>
      <c r="F49" s="14">
        <v>2</v>
      </c>
      <c r="G49" s="14">
        <v>61560</v>
      </c>
      <c r="H49" s="12">
        <f t="shared" si="0"/>
        <v>123120</v>
      </c>
    </row>
    <row r="50" spans="2:9" ht="30" x14ac:dyDescent="0.25">
      <c r="B50" s="35">
        <v>38</v>
      </c>
      <c r="C50" s="10" t="s">
        <v>139</v>
      </c>
      <c r="D50" s="14" t="s">
        <v>140</v>
      </c>
      <c r="E50" s="10" t="s">
        <v>124</v>
      </c>
      <c r="F50" s="14">
        <v>2</v>
      </c>
      <c r="G50" s="14">
        <v>82080</v>
      </c>
      <c r="H50" s="12">
        <f t="shared" si="0"/>
        <v>164160</v>
      </c>
    </row>
    <row r="51" spans="2:9" ht="60" x14ac:dyDescent="0.25">
      <c r="B51" s="35">
        <v>39</v>
      </c>
      <c r="C51" s="7" t="s">
        <v>141</v>
      </c>
      <c r="D51" s="8" t="s">
        <v>142</v>
      </c>
      <c r="E51" s="10" t="s">
        <v>124</v>
      </c>
      <c r="F51" s="7">
        <v>1</v>
      </c>
      <c r="G51" s="7">
        <v>14000</v>
      </c>
      <c r="H51" s="12">
        <f t="shared" si="0"/>
        <v>14000</v>
      </c>
    </row>
    <row r="52" spans="2:9" s="9" customFormat="1" ht="120" x14ac:dyDescent="0.25">
      <c r="B52" s="35">
        <v>40</v>
      </c>
      <c r="C52" s="10" t="s">
        <v>148</v>
      </c>
      <c r="D52" s="10" t="s">
        <v>144</v>
      </c>
      <c r="E52" s="10" t="s">
        <v>145</v>
      </c>
      <c r="F52" s="28">
        <v>6</v>
      </c>
      <c r="G52" s="28">
        <v>11000</v>
      </c>
      <c r="H52" s="29">
        <f t="shared" si="0"/>
        <v>66000</v>
      </c>
      <c r="I52"/>
    </row>
    <row r="53" spans="2:9" ht="73.5" customHeight="1" x14ac:dyDescent="0.25">
      <c r="B53" s="35">
        <v>41</v>
      </c>
      <c r="C53" s="7" t="str">
        <f>[2]Лист1!C91</f>
        <v xml:space="preserve">Катетер Кавафикс Цертодин </v>
      </c>
      <c r="D53" s="8" t="s">
        <v>149</v>
      </c>
      <c r="E53" s="10" t="s">
        <v>124</v>
      </c>
      <c r="F53" s="7">
        <v>25</v>
      </c>
      <c r="G53" s="7">
        <v>11000</v>
      </c>
      <c r="H53" s="12">
        <f t="shared" si="0"/>
        <v>275000</v>
      </c>
    </row>
    <row r="54" spans="2:9" ht="75" x14ac:dyDescent="0.25">
      <c r="B54" s="35">
        <v>42</v>
      </c>
      <c r="C54" s="21" t="s">
        <v>157</v>
      </c>
      <c r="D54" s="8" t="str">
        <f>[2]Лист1!D75</f>
        <v>Кислородная маска с трубкой не содержит  латекса,имеет мягкую и гладкую поверхность,без острых краев и предметов В области переносицы гибкая пластина.На обеих сторонах маски дополнительная перфорация.Прозрачного цвета.Изготовлен из медицинского ПВХ.Удлинительная трубка-2,0±0,1метра</v>
      </c>
      <c r="E54" s="10" t="s">
        <v>124</v>
      </c>
      <c r="F54" s="7">
        <v>2200</v>
      </c>
      <c r="G54" s="7">
        <v>400</v>
      </c>
      <c r="H54" s="12">
        <f t="shared" si="0"/>
        <v>880000</v>
      </c>
    </row>
    <row r="55" spans="2:9" ht="120" x14ac:dyDescent="0.25">
      <c r="B55" s="35">
        <v>43</v>
      </c>
      <c r="C55" s="22" t="s">
        <v>147</v>
      </c>
      <c r="D55" s="23" t="s">
        <v>182</v>
      </c>
      <c r="E55" s="10" t="s">
        <v>124</v>
      </c>
      <c r="F55" s="7">
        <v>100</v>
      </c>
      <c r="G55" s="7">
        <v>20000</v>
      </c>
      <c r="H55" s="12">
        <f t="shared" si="0"/>
        <v>2000000</v>
      </c>
    </row>
    <row r="56" spans="2:9" ht="75" x14ac:dyDescent="0.25">
      <c r="B56" s="35">
        <v>44</v>
      </c>
      <c r="C56" s="8" t="str">
        <f>[2]Лист1!C103</f>
        <v xml:space="preserve">клинок Shucman 2 OxyMill 00 (прямой, фиброоптический, длина 64 мм)   клинок </v>
      </c>
      <c r="D56" s="8" t="str">
        <f>[2]Лист1!D103</f>
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</c>
      <c r="E56" s="10" t="s">
        <v>124</v>
      </c>
      <c r="F56" s="7">
        <v>4</v>
      </c>
      <c r="G56" s="7">
        <v>43000</v>
      </c>
      <c r="H56" s="12">
        <f t="shared" si="0"/>
        <v>172000</v>
      </c>
    </row>
    <row r="57" spans="2:9" ht="75" x14ac:dyDescent="0.25">
      <c r="B57" s="35">
        <v>45</v>
      </c>
      <c r="C57" s="8" t="str">
        <f>[2]Лист1!C104</f>
        <v xml:space="preserve">Клинок Shucman 2 OxyMill 0 (прямой, фиброоптический, длина 75 мм)     клинок </v>
      </c>
      <c r="D57" s="8" t="str">
        <f>[2]Лист1!D104</f>
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</c>
      <c r="E57" s="10" t="s">
        <v>124</v>
      </c>
      <c r="F57" s="7">
        <v>4</v>
      </c>
      <c r="G57" s="7">
        <v>43000</v>
      </c>
      <c r="H57" s="12">
        <f t="shared" ref="H57:H79" si="1">F57*G57</f>
        <v>172000</v>
      </c>
    </row>
    <row r="58" spans="2:9" ht="75" x14ac:dyDescent="0.25">
      <c r="B58" s="35">
        <v>46</v>
      </c>
      <c r="C58" s="8" t="str">
        <f>[2]Лист1!C105</f>
        <v xml:space="preserve">Клинок Shucman 2 OxyMill 1 (прямой, фиброоптический, длина 102 мм)   </v>
      </c>
      <c r="D58" s="8" t="str">
        <f>[2]Лист1!D105</f>
        <v>Клинки, входящие в состав изделия, имеют традиционную конфигурацию и различные размеры. Они выполнены из нержавеющей стали, что увеличивает их износостойкость. Клинки пригодны для автоклавной стерилизации при температуре не более 1380 С или стерилизации путем погружения в 6%</v>
      </c>
      <c r="E58" s="10" t="s">
        <v>124</v>
      </c>
      <c r="F58" s="7">
        <v>2</v>
      </c>
      <c r="G58" s="7">
        <v>43000</v>
      </c>
      <c r="H58" s="12">
        <f t="shared" si="1"/>
        <v>86000</v>
      </c>
    </row>
    <row r="59" spans="2:9" ht="30" x14ac:dyDescent="0.25">
      <c r="B59" s="35">
        <v>47</v>
      </c>
      <c r="C59" s="8" t="str">
        <f>[2]Лист1!C112</f>
        <v xml:space="preserve">Комби-стопер </v>
      </c>
      <c r="D59" s="8" t="str">
        <f>[2]Лист1!D112</f>
        <v>Комби-стопер универсальные заглушки, комбинированный наконечник Люэра</v>
      </c>
      <c r="E59" s="10" t="s">
        <v>124</v>
      </c>
      <c r="F59" s="7">
        <v>6000</v>
      </c>
      <c r="G59" s="7">
        <v>100</v>
      </c>
      <c r="H59" s="12">
        <f t="shared" si="1"/>
        <v>600000</v>
      </c>
    </row>
    <row r="60" spans="2:9" ht="30" x14ac:dyDescent="0.25">
      <c r="B60" s="35">
        <v>48</v>
      </c>
      <c r="C60" s="8" t="str">
        <f>[2]Лист1!C114</f>
        <v xml:space="preserve">Контур дыхательный </v>
      </c>
      <c r="D60" s="8" t="str">
        <f>[2]Лист1!D114</f>
        <v>Контур дыхательный к аппарату транспортировачный ИВЛ «pNeuton», REF 58011</v>
      </c>
      <c r="E60" s="10" t="s">
        <v>124</v>
      </c>
      <c r="F60" s="7">
        <v>60</v>
      </c>
      <c r="G60" s="7">
        <v>5000</v>
      </c>
      <c r="H60" s="12">
        <f t="shared" si="1"/>
        <v>300000</v>
      </c>
    </row>
    <row r="61" spans="2:9" ht="105" x14ac:dyDescent="0.25">
      <c r="B61" s="35">
        <v>49</v>
      </c>
      <c r="C61" s="8" t="str">
        <f>[2]Лист1!C119</f>
        <v>Кислородные баллоны для транспортного инкубатора</v>
      </c>
      <c r="D61" s="8" t="str">
        <f>[2]Лист1!D119</f>
        <v xml:space="preserve">Максимальное давление газа в баллоне: 200 атм
Гидравлическая ёмкость баллона: 4 л
Материал изготовления баллона: черные металлы. Объем кислорода при атмосферном давлении: 600 л
Приблизительное время непрерывной подачи кислорода: 60 минут (при расходе 10 л/мин).
</v>
      </c>
      <c r="E61" s="24" t="s">
        <v>124</v>
      </c>
      <c r="F61" s="25">
        <v>4</v>
      </c>
      <c r="G61" s="7">
        <v>32000</v>
      </c>
      <c r="H61" s="12">
        <f t="shared" si="1"/>
        <v>128000</v>
      </c>
    </row>
    <row r="62" spans="2:9" ht="45" x14ac:dyDescent="0.25">
      <c r="B62" s="35">
        <v>50</v>
      </c>
      <c r="C62" s="8" t="str">
        <f>[2]Лист1!C122</f>
        <v>Мини-Спайк</v>
      </c>
      <c r="D62" s="8" t="str">
        <f>[2]Лист1!D122</f>
        <v>Мини-Спайк, фильтр-канюля для аспирации и инъекции в мультидозные флаконы, стандартный наконечник с антибактериальным воздушным фильтром 0.45 μм, зеленый</v>
      </c>
      <c r="E62" s="24" t="s">
        <v>124</v>
      </c>
      <c r="F62" s="25">
        <v>13500</v>
      </c>
      <c r="G62" s="7">
        <v>300</v>
      </c>
      <c r="H62" s="12">
        <f t="shared" si="1"/>
        <v>4050000</v>
      </c>
    </row>
    <row r="63" spans="2:9" ht="165" x14ac:dyDescent="0.25">
      <c r="B63" s="35">
        <v>51</v>
      </c>
      <c r="C63" s="8" t="str">
        <f>[2]Лист1!C123</f>
        <v xml:space="preserve">Манжеты для неинвазивного артериального давления размер 1, одноразовая, длина окружности 3 см - 6 см, комплект из 20 шт. </v>
      </c>
      <c r="D63" s="8" t="str">
        <f>[2]Лист1!D123</f>
        <v xml:space="preserve">Неонатальные манжеты для использования с недоношенными младенцами и новорожденными:
Материал – прочный полиуретан
Мягкие изогнутые края
Манжеты можно протирать с внешней стороны
Без латекса, силикона и ПВХ
Каталожный номер 2606271 
Одноразовая манжета, неонатальная размер 1,
длина окружности 3 см - 6 см, 
кол-во в упаковке 20 шт. 
</v>
      </c>
      <c r="E63" s="24" t="s">
        <v>143</v>
      </c>
      <c r="F63" s="25">
        <v>4</v>
      </c>
      <c r="G63" s="7">
        <v>50000</v>
      </c>
      <c r="H63" s="12">
        <f t="shared" si="1"/>
        <v>200000</v>
      </c>
    </row>
    <row r="64" spans="2:9" ht="150" x14ac:dyDescent="0.25">
      <c r="B64" s="35">
        <v>52</v>
      </c>
      <c r="C64" s="8" t="str">
        <f>[2]Лист1!C124</f>
        <v>Манжеты для неинвазивного артериального давления размер 2, одноразовая, длина окружности 4 см - 8 см</v>
      </c>
      <c r="D64" s="10" t="s">
        <v>150</v>
      </c>
      <c r="E64" s="24" t="s">
        <v>143</v>
      </c>
      <c r="F64" s="25">
        <v>4</v>
      </c>
      <c r="G64" s="7">
        <v>50000</v>
      </c>
      <c r="H64" s="12">
        <f t="shared" si="1"/>
        <v>200000</v>
      </c>
    </row>
    <row r="65" spans="2:8" ht="150" x14ac:dyDescent="0.25">
      <c r="B65" s="35">
        <v>53</v>
      </c>
      <c r="C65" s="8" t="str">
        <f>[2]Лист1!C125</f>
        <v>Манжеты для неинвазивного артериального давления размер 3, одноразовая, длина окружности 6 см - 11 см</v>
      </c>
      <c r="D65" s="10" t="s">
        <v>151</v>
      </c>
      <c r="E65" s="24" t="s">
        <v>143</v>
      </c>
      <c r="F65" s="25">
        <v>2</v>
      </c>
      <c r="G65" s="7">
        <v>50000</v>
      </c>
      <c r="H65" s="12">
        <f t="shared" si="1"/>
        <v>100000</v>
      </c>
    </row>
    <row r="66" spans="2:8" ht="150" x14ac:dyDescent="0.25">
      <c r="B66" s="35">
        <v>54</v>
      </c>
      <c r="C66" s="8" t="str">
        <f>[2]Лист1!C126</f>
        <v>Манжеты для неинвазивного артериального давления размер 4, одноразовая, длина окружности 7 см - 13 см</v>
      </c>
      <c r="D66" s="10" t="s">
        <v>152</v>
      </c>
      <c r="E66" s="24" t="s">
        <v>143</v>
      </c>
      <c r="F66" s="25">
        <v>3</v>
      </c>
      <c r="G66" s="7">
        <v>50000</v>
      </c>
      <c r="H66" s="12">
        <f t="shared" si="1"/>
        <v>150000</v>
      </c>
    </row>
    <row r="67" spans="2:8" ht="15.75" x14ac:dyDescent="0.25">
      <c r="B67" s="35">
        <v>55</v>
      </c>
      <c r="C67" s="8" t="s">
        <v>154</v>
      </c>
      <c r="D67" s="26" t="s">
        <v>153</v>
      </c>
      <c r="E67" s="24" t="s">
        <v>124</v>
      </c>
      <c r="F67" s="25">
        <v>50</v>
      </c>
      <c r="G67" s="7">
        <v>15000</v>
      </c>
      <c r="H67" s="12">
        <f t="shared" si="1"/>
        <v>750000</v>
      </c>
    </row>
    <row r="68" spans="2:8" ht="30" x14ac:dyDescent="0.25">
      <c r="B68" s="35">
        <v>56</v>
      </c>
      <c r="C68" s="10" t="s">
        <v>155</v>
      </c>
      <c r="D68" s="10" t="s">
        <v>156</v>
      </c>
      <c r="E68" s="24" t="s">
        <v>124</v>
      </c>
      <c r="F68" s="25">
        <v>20</v>
      </c>
      <c r="G68" s="7">
        <v>26000</v>
      </c>
      <c r="H68" s="12">
        <f t="shared" si="1"/>
        <v>520000</v>
      </c>
    </row>
    <row r="69" spans="2:8" ht="30" x14ac:dyDescent="0.25">
      <c r="B69" s="35">
        <v>57</v>
      </c>
      <c r="C69" s="21" t="s">
        <v>158</v>
      </c>
      <c r="D69" s="27" t="s">
        <v>159</v>
      </c>
      <c r="E69" s="24" t="s">
        <v>124</v>
      </c>
      <c r="F69" s="25">
        <v>30</v>
      </c>
      <c r="G69" s="7">
        <v>12500</v>
      </c>
      <c r="H69" s="12">
        <f t="shared" si="1"/>
        <v>375000</v>
      </c>
    </row>
    <row r="70" spans="2:8" ht="150" x14ac:dyDescent="0.25">
      <c r="B70" s="35">
        <v>58</v>
      </c>
      <c r="C70" s="8" t="str">
        <f>[2]Лист1!C138</f>
        <v>Маска кислородная анатомическая для новорожденного        № 0(одноразовая)</v>
      </c>
      <c r="D70" s="8" t="str">
        <f>[2]Лист1!D138</f>
        <v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 Прозрачный материал маски позволяет следить за состоянием пациента. Стандартный коннектор для соединения с различными дыхательными контурами.  Наличие кольца для фиксирующего устройства, маркированное цветом в зависимости от размера маски. Размер маски: 0. Маски дыхательные однократного применения выполнены из медицинского ПВХ. Упаковано в индивидуальную упаковку.</v>
      </c>
      <c r="E70" s="10" t="s">
        <v>124</v>
      </c>
      <c r="F70" s="7">
        <v>1000</v>
      </c>
      <c r="G70" s="7">
        <v>350</v>
      </c>
      <c r="H70" s="12">
        <f t="shared" si="1"/>
        <v>350000</v>
      </c>
    </row>
    <row r="71" spans="2:8" ht="165" x14ac:dyDescent="0.25">
      <c r="B71" s="35">
        <v>59</v>
      </c>
      <c r="C71" s="8" t="str">
        <f>[2]Лист1!C139</f>
        <v>Маска кислородная анатомическая для новорожденного       № 1(одноразовая)</v>
      </c>
      <c r="D71" s="8" t="str">
        <f>[2]Лист1!D139</f>
        <v>Маски дыхательные однократного применения снабжены мягкой раздувной манжетой, обеспечивающей герметичное прилегание маски к лицу пациента при минимальном усилии. Наличие нипельного клапана для раздувания манжеты.
Прозрачный материал маски позволяет следить за состоянием пациента. Стандартный коннектор для соединения с различными дыхательными контурами.
Наличие кольца для фиксирующего устройства, маркированное цветом в зависимости от размера маски. Размер маски: 1. Маски дыхательные однократного применения выполнены из медицинского ПВХ. Упаковано в индивидуальную упаковку.</v>
      </c>
      <c r="E71" s="10" t="s">
        <v>124</v>
      </c>
      <c r="F71" s="7">
        <v>1000</v>
      </c>
      <c r="G71" s="7">
        <v>350</v>
      </c>
      <c r="H71" s="12">
        <f t="shared" si="1"/>
        <v>350000</v>
      </c>
    </row>
    <row r="72" spans="2:8" ht="45" x14ac:dyDescent="0.25">
      <c r="B72" s="35">
        <v>60</v>
      </c>
      <c r="C72" s="21" t="s">
        <v>160</v>
      </c>
      <c r="D72" s="27" t="s">
        <v>162</v>
      </c>
      <c r="E72" s="10" t="s">
        <v>124</v>
      </c>
      <c r="F72" s="7">
        <v>5</v>
      </c>
      <c r="G72" s="7">
        <v>17000</v>
      </c>
      <c r="H72" s="12">
        <f t="shared" si="1"/>
        <v>85000</v>
      </c>
    </row>
    <row r="73" spans="2:8" ht="213" customHeight="1" x14ac:dyDescent="0.25">
      <c r="B73" s="35">
        <v>61</v>
      </c>
      <c r="C73" s="21" t="s">
        <v>161</v>
      </c>
      <c r="D73" s="27" t="s">
        <v>163</v>
      </c>
      <c r="E73" s="10" t="s">
        <v>124</v>
      </c>
      <c r="F73" s="7">
        <v>10</v>
      </c>
      <c r="G73" s="7">
        <v>3500</v>
      </c>
      <c r="H73" s="12">
        <f t="shared" si="1"/>
        <v>35000</v>
      </c>
    </row>
    <row r="74" spans="2:8" ht="45" x14ac:dyDescent="0.25">
      <c r="B74" s="35">
        <v>62</v>
      </c>
      <c r="C74" s="10" t="s">
        <v>166</v>
      </c>
      <c r="D74" s="10" t="s">
        <v>165</v>
      </c>
      <c r="E74" s="10" t="s">
        <v>164</v>
      </c>
      <c r="F74" s="7">
        <v>60</v>
      </c>
      <c r="G74" s="7">
        <v>9800</v>
      </c>
      <c r="H74" s="12">
        <f t="shared" si="1"/>
        <v>588000</v>
      </c>
    </row>
    <row r="75" spans="2:8" ht="330" x14ac:dyDescent="0.25">
      <c r="B75" s="35">
        <v>63</v>
      </c>
      <c r="C75" s="8" t="str">
        <f>[2]Лист1!C153</f>
        <v>Набор для заменного переливания крови</v>
      </c>
      <c r="D75" s="8" t="str">
        <f>[2]Лист1!D153</f>
        <v xml:space="preserve">Набор для заменного переливания крови. В комплекте: удлинительная трубка с 3-х ходовым краном, пупочный катетер, наклейка дермафилм) 
В состав набора входит:                                                                            
 • 1-н 4х канальный порт с 1м инъекционным входом ( для инъекций дополнительных препаратов
• 1-н удлинитель для эвакуации удаляемой крови
• 1-н Fr5 катетер для обменной трансфузии (ПВХ – рентгеноконтрастный)
• 1-н Fr7 катетер для обменной трансфузии (ПВХ – рентгеноконтрастный)
• 2-а 20мл Люер шприца
• 1-н 10мл Люер шприц
• 1-н 15x0.5мм (25G) Люер игла для гиподермы
• 1-н градуированный пластиковый контейнер
• 1-н трансфузионный набор
• 1-н 15 см линейка для измерения венозного давления
• 3-и 50x50мм марлевых салфетки
• 1-а 50x60мм перфорированная наклейка
• 1-а пара перчаток
• 1-н перечень оборудования      
</v>
      </c>
      <c r="E75" s="10" t="s">
        <v>146</v>
      </c>
      <c r="F75" s="7">
        <v>5</v>
      </c>
      <c r="G75" s="7">
        <v>74000</v>
      </c>
      <c r="H75" s="12">
        <f t="shared" si="1"/>
        <v>370000</v>
      </c>
    </row>
    <row r="76" spans="2:8" ht="285" x14ac:dyDescent="0.25">
      <c r="B76" s="35">
        <v>64</v>
      </c>
      <c r="C76" s="8" t="str">
        <f>[2]Лист1!C154</f>
        <v xml:space="preserve">Назальная кислородная канюля неонатальная (для недоношенных детей) 2 м. </v>
      </c>
      <c r="D76" s="8" t="str">
        <f>[2]Лист1!D154</f>
        <v xml:space="preserve">Канюля назальная используется при проведении кислородной терапии через нос у недоношенных детей.
Канюля выполнена из мягкого, легкого, прозрачного материала без применения латекса, исключающая любую травматичность, особенно для детей и новорожденных, и оснащены кислородным шлангом. Её структура позволяет сохранять функциональность даже при сильном перегибе или зажиме.
Соответствие размеров коннектора международным стандартом дают возможность для подключения к любым концентраторам кислорода и кислородным магистралям. Края носовых зубцов назальной канюли тщательно обработаны, чтобы исключить риск повреждений слизистой носа.
ТЕХНИЧЕСКИЕ ХАРАКТЕРИСТИКИ
Материал изготовления: имплантационный нетоксичный поливинилхлорид
Длина трубки: 2 метра
Срок годности: 5 лет
Условия хранения: от -30 до +45°С
</v>
      </c>
      <c r="E76" s="10" t="s">
        <v>124</v>
      </c>
      <c r="F76" s="7">
        <v>3000</v>
      </c>
      <c r="G76" s="7">
        <v>500</v>
      </c>
      <c r="H76" s="12">
        <f t="shared" si="1"/>
        <v>1500000</v>
      </c>
    </row>
    <row r="77" spans="2:8" ht="30" x14ac:dyDescent="0.25">
      <c r="B77" s="35">
        <v>65</v>
      </c>
      <c r="C77" s="8" t="str">
        <f>[2]Лист1!C183</f>
        <v>Рукоятка к ЯНКУВЕРУ ( канюля Янкувера)</v>
      </c>
      <c r="D77" s="8" t="str">
        <f>[2]Лист1!D183</f>
        <v>Набор Янкувера состоит из канюли и соединительной трубки-внутренний диаметр 7мм;длина   350 см Одноразовая,стерильная</v>
      </c>
      <c r="E77" s="10" t="s">
        <v>124</v>
      </c>
      <c r="F77" s="7">
        <v>6100</v>
      </c>
      <c r="G77" s="7">
        <v>820</v>
      </c>
      <c r="H77" s="12">
        <f t="shared" si="1"/>
        <v>5002000</v>
      </c>
    </row>
    <row r="78" spans="2:8" ht="90" x14ac:dyDescent="0.25">
      <c r="B78" s="35">
        <v>66</v>
      </c>
      <c r="C78" s="8" t="str">
        <f>[2]Лист1!C209</f>
        <v>Трубка дренажная (Дренаж Кера Т-3мм. длина 500мм)стерильный</v>
      </c>
      <c r="D78" s="30" t="s">
        <v>170</v>
      </c>
      <c r="E78" s="10" t="s">
        <v>124</v>
      </c>
      <c r="F78" s="7">
        <v>30</v>
      </c>
      <c r="G78" s="7">
        <v>12200</v>
      </c>
      <c r="H78" s="12">
        <f t="shared" si="1"/>
        <v>366000</v>
      </c>
    </row>
    <row r="79" spans="2:8" ht="15.75" x14ac:dyDescent="0.25">
      <c r="B79" s="35">
        <v>67</v>
      </c>
      <c r="C79" s="8" t="str">
        <f>[2]Лист1!C239</f>
        <v xml:space="preserve">Чулки медицинские </v>
      </c>
      <c r="D79" s="27" t="s">
        <v>172</v>
      </c>
      <c r="E79" s="10" t="s">
        <v>171</v>
      </c>
      <c r="F79" s="7">
        <v>25</v>
      </c>
      <c r="G79" s="7">
        <v>3000</v>
      </c>
      <c r="H79" s="12">
        <f t="shared" si="1"/>
        <v>75000</v>
      </c>
    </row>
    <row r="80" spans="2:8" ht="15.75" x14ac:dyDescent="0.25">
      <c r="B80" s="35">
        <v>68</v>
      </c>
      <c r="C80" s="8" t="str">
        <f>[2]Лист1!C240</f>
        <v xml:space="preserve">Чулки медицинские компрессионные №2 </v>
      </c>
      <c r="D80" s="8" t="str">
        <f>[2]Лист1!D240</f>
        <v xml:space="preserve">Чулки медицинские компрессионные №2 </v>
      </c>
      <c r="E80" s="10" t="s">
        <v>171</v>
      </c>
      <c r="F80" s="7">
        <v>20</v>
      </c>
      <c r="G80" s="7">
        <v>3000</v>
      </c>
      <c r="H80" s="12">
        <f t="shared" ref="H80:H93" si="2">F80*G80</f>
        <v>60000</v>
      </c>
    </row>
    <row r="81" spans="1:12" ht="15.75" x14ac:dyDescent="0.25">
      <c r="B81" s="35">
        <v>69</v>
      </c>
      <c r="C81" s="8" t="str">
        <f>[2]Лист1!C241</f>
        <v>Чулки медицинские компрессионные №4</v>
      </c>
      <c r="D81" s="8" t="str">
        <f>[2]Лист1!D241</f>
        <v>Чулки медицинские компрессионные №4</v>
      </c>
      <c r="E81" s="10" t="s">
        <v>171</v>
      </c>
      <c r="F81" s="7">
        <v>20</v>
      </c>
      <c r="G81" s="7">
        <v>3000</v>
      </c>
      <c r="H81" s="12">
        <f t="shared" si="2"/>
        <v>60000</v>
      </c>
    </row>
    <row r="82" spans="1:12" ht="15.75" x14ac:dyDescent="0.25">
      <c r="B82" s="35">
        <v>70</v>
      </c>
      <c r="C82" s="8" t="str">
        <f>[2]Лист1!C242</f>
        <v>Чулки медицинские компрессионные №5</v>
      </c>
      <c r="D82" s="8" t="str">
        <f>[2]Лист1!D242</f>
        <v>Чулки медицинские компрессионные №5</v>
      </c>
      <c r="E82" s="10" t="s">
        <v>171</v>
      </c>
      <c r="F82" s="7">
        <v>20</v>
      </c>
      <c r="G82" s="7">
        <v>3000</v>
      </c>
      <c r="H82" s="12">
        <f t="shared" si="2"/>
        <v>60000</v>
      </c>
    </row>
    <row r="83" spans="1:12" ht="15.75" x14ac:dyDescent="0.25">
      <c r="B83" s="35">
        <v>71</v>
      </c>
      <c r="C83" s="8" t="str">
        <f>[2]Лист1!C243</f>
        <v>Чулки медицинские компрессионные №6</v>
      </c>
      <c r="D83" s="8" t="str">
        <f>[2]Лист1!D243</f>
        <v>Чулки медицинские компрессионные №6</v>
      </c>
      <c r="E83" s="10" t="s">
        <v>171</v>
      </c>
      <c r="F83" s="7">
        <v>20</v>
      </c>
      <c r="G83" s="7">
        <v>3000</v>
      </c>
      <c r="H83" s="12">
        <f t="shared" si="2"/>
        <v>60000</v>
      </c>
    </row>
    <row r="84" spans="1:12" ht="60" x14ac:dyDescent="0.25">
      <c r="B84" s="35">
        <v>72</v>
      </c>
      <c r="C84" s="10" t="s">
        <v>173</v>
      </c>
      <c r="D84" s="23" t="s">
        <v>174</v>
      </c>
      <c r="E84" s="10" t="s">
        <v>124</v>
      </c>
      <c r="F84" s="7">
        <v>5000</v>
      </c>
      <c r="G84" s="7">
        <v>26</v>
      </c>
      <c r="H84" s="12">
        <f t="shared" si="2"/>
        <v>130000</v>
      </c>
    </row>
    <row r="85" spans="1:12" ht="30" x14ac:dyDescent="0.25">
      <c r="B85" s="35">
        <v>73</v>
      </c>
      <c r="C85" s="8" t="str">
        <f>[2]Лист1!C270</f>
        <v xml:space="preserve">Эластомерная помпа </v>
      </c>
      <c r="D85" s="8" t="str">
        <f>[2]Лист1!D270</f>
        <v>Эластомерная помпа для продленного эпидурального введения лекарственных препаратов с постоянной скорость 10 мл/час</v>
      </c>
      <c r="E85" s="10" t="s">
        <v>124</v>
      </c>
      <c r="F85" s="7">
        <v>25</v>
      </c>
      <c r="G85" s="7">
        <v>16800</v>
      </c>
      <c r="H85" s="12">
        <f t="shared" si="2"/>
        <v>420000</v>
      </c>
    </row>
    <row r="86" spans="1:12" ht="30" x14ac:dyDescent="0.25">
      <c r="B86" s="35">
        <v>74</v>
      </c>
      <c r="C86" s="8" t="str">
        <f>[2]Лист1!C271</f>
        <v>Эластомерная помпа</v>
      </c>
      <c r="D86" s="8" t="str">
        <f>[2]Лист1!D271</f>
        <v>Эластомерная помпа для продленного эпидурального введения лекарственных препаратов с постоянной скорость 60 мл/час</v>
      </c>
      <c r="E86" s="10" t="s">
        <v>124</v>
      </c>
      <c r="F86" s="7">
        <v>25</v>
      </c>
      <c r="G86" s="7">
        <v>16800</v>
      </c>
      <c r="H86" s="12">
        <f t="shared" si="2"/>
        <v>420000</v>
      </c>
    </row>
    <row r="87" spans="1:12" ht="25.5" customHeight="1" x14ac:dyDescent="0.25">
      <c r="B87" s="35">
        <v>75</v>
      </c>
      <c r="C87" s="8" t="str">
        <f>[2]Лист1!C272</f>
        <v>Электрод ЭКГ</v>
      </c>
      <c r="D87" s="8" t="str">
        <f>[2]Лист1!D272</f>
        <v>Электрод ЭКГ одноразовый, рентгенпрозрачные, с жидким гелем</v>
      </c>
      <c r="E87" s="10" t="s">
        <v>124</v>
      </c>
      <c r="F87" s="7">
        <v>15000</v>
      </c>
      <c r="G87" s="7">
        <v>26</v>
      </c>
      <c r="H87" s="12">
        <f t="shared" si="2"/>
        <v>390000</v>
      </c>
    </row>
    <row r="88" spans="1:12" ht="30" x14ac:dyDescent="0.25">
      <c r="B88" s="35">
        <v>76</v>
      </c>
      <c r="C88" s="21" t="s">
        <v>167</v>
      </c>
      <c r="D88" s="27" t="s">
        <v>169</v>
      </c>
      <c r="E88" s="10" t="s">
        <v>168</v>
      </c>
      <c r="F88" s="7">
        <v>50</v>
      </c>
      <c r="G88" s="7">
        <v>205</v>
      </c>
      <c r="H88" s="12">
        <f t="shared" si="2"/>
        <v>10250</v>
      </c>
    </row>
    <row r="89" spans="1:12" ht="15.75" x14ac:dyDescent="0.25">
      <c r="B89" s="35">
        <v>77</v>
      </c>
      <c r="C89" s="32" t="s">
        <v>175</v>
      </c>
      <c r="D89" s="26" t="s">
        <v>185</v>
      </c>
      <c r="E89" s="10" t="s">
        <v>124</v>
      </c>
      <c r="F89" s="7">
        <v>100</v>
      </c>
      <c r="G89" s="7">
        <v>2000</v>
      </c>
      <c r="H89" s="12">
        <f t="shared" si="2"/>
        <v>200000</v>
      </c>
    </row>
    <row r="90" spans="1:12" ht="30" x14ac:dyDescent="0.25">
      <c r="B90" s="35">
        <v>78</v>
      </c>
      <c r="C90" s="33" t="s">
        <v>176</v>
      </c>
      <c r="D90" s="26" t="s">
        <v>177</v>
      </c>
      <c r="E90" s="11" t="s">
        <v>124</v>
      </c>
      <c r="F90" s="11">
        <v>4</v>
      </c>
      <c r="G90" s="7">
        <v>9000</v>
      </c>
      <c r="H90" s="12">
        <f t="shared" si="2"/>
        <v>36000</v>
      </c>
    </row>
    <row r="91" spans="1:12" ht="30" x14ac:dyDescent="0.25">
      <c r="B91" s="35">
        <v>79</v>
      </c>
      <c r="C91" s="33" t="s">
        <v>176</v>
      </c>
      <c r="D91" s="26" t="s">
        <v>178</v>
      </c>
      <c r="E91" s="11" t="s">
        <v>124</v>
      </c>
      <c r="F91" s="11">
        <v>4</v>
      </c>
      <c r="G91" s="7">
        <v>9000</v>
      </c>
      <c r="H91" s="12">
        <f t="shared" si="2"/>
        <v>36000</v>
      </c>
    </row>
    <row r="92" spans="1:12" ht="31.5" customHeight="1" x14ac:dyDescent="0.25">
      <c r="B92" s="35">
        <v>80</v>
      </c>
      <c r="C92" s="33" t="s">
        <v>176</v>
      </c>
      <c r="D92" s="26" t="s">
        <v>179</v>
      </c>
      <c r="E92" s="11" t="s">
        <v>124</v>
      </c>
      <c r="F92" s="11">
        <v>6</v>
      </c>
      <c r="G92" s="7">
        <v>9000</v>
      </c>
      <c r="H92" s="12">
        <f t="shared" si="2"/>
        <v>54000</v>
      </c>
    </row>
    <row r="93" spans="1:12" ht="94.5" customHeight="1" x14ac:dyDescent="0.25">
      <c r="B93" s="35">
        <v>81</v>
      </c>
      <c r="C93" s="30" t="s">
        <v>180</v>
      </c>
      <c r="D93" s="34" t="s">
        <v>181</v>
      </c>
      <c r="E93" s="31" t="s">
        <v>124</v>
      </c>
      <c r="F93" s="7">
        <v>300</v>
      </c>
      <c r="G93" s="7">
        <v>12000</v>
      </c>
      <c r="H93" s="12">
        <f t="shared" si="2"/>
        <v>3600000</v>
      </c>
    </row>
    <row r="94" spans="1:12" ht="15.75" x14ac:dyDescent="0.25">
      <c r="B94" s="50" t="s">
        <v>186</v>
      </c>
      <c r="C94" s="51"/>
      <c r="D94" s="52"/>
      <c r="E94" s="31"/>
      <c r="F94" s="28"/>
      <c r="G94" s="28"/>
      <c r="H94" s="29">
        <f>SUM(H13:H93)</f>
        <v>37797788.719999999</v>
      </c>
    </row>
    <row r="95" spans="1:12" x14ac:dyDescent="0.25">
      <c r="B95" s="6"/>
      <c r="C95" s="6"/>
      <c r="D95" s="6"/>
      <c r="E95" s="6"/>
      <c r="F95" s="6"/>
      <c r="G95" s="6"/>
      <c r="H95" s="6"/>
    </row>
    <row r="96" spans="1:12" ht="38.25" customHeight="1" x14ac:dyDescent="0.25">
      <c r="A96" s="41" t="s">
        <v>29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 ht="45.75" customHeight="1" x14ac:dyDescent="0.25">
      <c r="A97" s="42" t="s">
        <v>187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ht="35.25" customHeight="1" x14ac:dyDescent="0.25">
      <c r="A98" s="42" t="s">
        <v>188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ht="5.25" customHeight="1" x14ac:dyDescent="0.25"/>
    <row r="100" spans="1:12" ht="80.25" customHeight="1" x14ac:dyDescent="0.25">
      <c r="A100" s="43" t="s">
        <v>30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</row>
    <row r="102" spans="1:12" ht="15.75" x14ac:dyDescent="0.25">
      <c r="B102" s="2"/>
      <c r="C102" s="46" t="s">
        <v>31</v>
      </c>
      <c r="D102" s="46"/>
    </row>
    <row r="103" spans="1:12" ht="15.75" x14ac:dyDescent="0.25">
      <c r="B103" s="2"/>
      <c r="C103" s="46" t="s">
        <v>32</v>
      </c>
      <c r="D103" s="46"/>
    </row>
    <row r="104" spans="1:12" ht="15.75" x14ac:dyDescent="0.25">
      <c r="B104" s="48" t="s">
        <v>33</v>
      </c>
      <c r="C104" s="48"/>
      <c r="D104" s="48"/>
    </row>
    <row r="105" spans="1:12" ht="15.75" x14ac:dyDescent="0.25">
      <c r="B105" s="3" t="s">
        <v>34</v>
      </c>
    </row>
    <row r="106" spans="1:12" ht="15.75" x14ac:dyDescent="0.25">
      <c r="B106" s="3" t="s">
        <v>35</v>
      </c>
    </row>
    <row r="107" spans="1:12" ht="15.75" x14ac:dyDescent="0.25">
      <c r="B107" s="3" t="s">
        <v>36</v>
      </c>
    </row>
    <row r="108" spans="1:12" ht="15.75" x14ac:dyDescent="0.25">
      <c r="B108" s="47" t="s">
        <v>37</v>
      </c>
      <c r="C108" s="47"/>
      <c r="D108" s="47"/>
    </row>
    <row r="109" spans="1:12" ht="68.25" customHeight="1" x14ac:dyDescent="0.25">
      <c r="B109" s="4" t="s">
        <v>38</v>
      </c>
      <c r="C109" s="4" t="s">
        <v>39</v>
      </c>
      <c r="D109" s="4" t="s">
        <v>64</v>
      </c>
    </row>
    <row r="110" spans="1:12" ht="47.25" customHeight="1" x14ac:dyDescent="0.25">
      <c r="B110" s="44">
        <v>1</v>
      </c>
      <c r="C110" s="44" t="s">
        <v>40</v>
      </c>
      <c r="D110" s="45"/>
    </row>
    <row r="111" spans="1:12" ht="27" customHeight="1" x14ac:dyDescent="0.25">
      <c r="B111" s="44"/>
      <c r="C111" s="44"/>
      <c r="D111" s="45"/>
    </row>
    <row r="112" spans="1:12" ht="15.75" customHeight="1" x14ac:dyDescent="0.25">
      <c r="B112" s="44">
        <v>2</v>
      </c>
      <c r="C112" s="44" t="s">
        <v>41</v>
      </c>
      <c r="D112" s="45"/>
    </row>
    <row r="113" spans="2:4" x14ac:dyDescent="0.25">
      <c r="B113" s="44"/>
      <c r="C113" s="44"/>
      <c r="D113" s="45"/>
    </row>
    <row r="114" spans="2:4" ht="15.75" customHeight="1" x14ac:dyDescent="0.25">
      <c r="B114" s="44">
        <v>3</v>
      </c>
      <c r="C114" s="44" t="s">
        <v>42</v>
      </c>
      <c r="D114" s="45"/>
    </row>
    <row r="115" spans="2:4" x14ac:dyDescent="0.25">
      <c r="B115" s="44"/>
      <c r="C115" s="44"/>
      <c r="D115" s="45"/>
    </row>
    <row r="116" spans="2:4" ht="15.75" customHeight="1" x14ac:dyDescent="0.25">
      <c r="B116" s="44">
        <v>4</v>
      </c>
      <c r="C116" s="44" t="s">
        <v>43</v>
      </c>
      <c r="D116" s="45"/>
    </row>
    <row r="117" spans="2:4" x14ac:dyDescent="0.25">
      <c r="B117" s="44"/>
      <c r="C117" s="44"/>
      <c r="D117" s="45"/>
    </row>
    <row r="118" spans="2:4" ht="15.75" customHeight="1" x14ac:dyDescent="0.25">
      <c r="B118" s="44">
        <v>5</v>
      </c>
      <c r="C118" s="44" t="s">
        <v>44</v>
      </c>
      <c r="D118" s="45"/>
    </row>
    <row r="119" spans="2:4" x14ac:dyDescent="0.25">
      <c r="B119" s="44"/>
      <c r="C119" s="44"/>
      <c r="D119" s="45"/>
    </row>
    <row r="120" spans="2:4" ht="15.75" customHeight="1" x14ac:dyDescent="0.25">
      <c r="B120" s="44">
        <v>6</v>
      </c>
      <c r="C120" s="44" t="s">
        <v>45</v>
      </c>
      <c r="D120" s="45"/>
    </row>
    <row r="121" spans="2:4" x14ac:dyDescent="0.25">
      <c r="B121" s="44"/>
      <c r="C121" s="44"/>
      <c r="D121" s="45"/>
    </row>
    <row r="122" spans="2:4" ht="31.5" customHeight="1" x14ac:dyDescent="0.25">
      <c r="B122" s="44">
        <v>7</v>
      </c>
      <c r="C122" s="44" t="s">
        <v>46</v>
      </c>
      <c r="D122" s="45"/>
    </row>
    <row r="123" spans="2:4" x14ac:dyDescent="0.25">
      <c r="B123" s="44"/>
      <c r="C123" s="44"/>
      <c r="D123" s="45"/>
    </row>
    <row r="124" spans="2:4" ht="31.5" customHeight="1" x14ac:dyDescent="0.25">
      <c r="B124" s="44">
        <v>8</v>
      </c>
      <c r="C124" s="44" t="s">
        <v>47</v>
      </c>
      <c r="D124" s="45"/>
    </row>
    <row r="125" spans="2:4" x14ac:dyDescent="0.25">
      <c r="B125" s="44"/>
      <c r="C125" s="44"/>
      <c r="D125" s="45"/>
    </row>
    <row r="126" spans="2:4" ht="31.5" customHeight="1" x14ac:dyDescent="0.25">
      <c r="B126" s="44">
        <v>9</v>
      </c>
      <c r="C126" s="44" t="s">
        <v>48</v>
      </c>
      <c r="D126" s="45"/>
    </row>
    <row r="127" spans="2:4" x14ac:dyDescent="0.25">
      <c r="B127" s="44"/>
      <c r="C127" s="44"/>
      <c r="D127" s="45"/>
    </row>
    <row r="128" spans="2:4" ht="47.25" x14ac:dyDescent="0.25">
      <c r="B128" s="4">
        <v>10</v>
      </c>
      <c r="C128" s="4" t="s">
        <v>49</v>
      </c>
      <c r="D128" s="4" t="s">
        <v>50</v>
      </c>
    </row>
    <row r="129" spans="1:12" ht="31.5" customHeight="1" x14ac:dyDescent="0.25">
      <c r="B129" s="44">
        <v>11</v>
      </c>
      <c r="C129" s="44" t="s">
        <v>51</v>
      </c>
      <c r="D129" s="45"/>
    </row>
    <row r="130" spans="1:12" x14ac:dyDescent="0.25">
      <c r="B130" s="44"/>
      <c r="C130" s="44"/>
      <c r="D130" s="45"/>
    </row>
    <row r="131" spans="1:12" x14ac:dyDescent="0.25">
      <c r="B131" s="44">
        <v>12</v>
      </c>
      <c r="C131" s="44" t="s">
        <v>52</v>
      </c>
      <c r="D131" s="45"/>
    </row>
    <row r="132" spans="1:12" x14ac:dyDescent="0.25">
      <c r="B132" s="44"/>
      <c r="C132" s="44"/>
      <c r="D132" s="45"/>
    </row>
    <row r="133" spans="1:12" ht="78.75" customHeight="1" x14ac:dyDescent="0.25">
      <c r="B133" s="44">
        <v>13</v>
      </c>
      <c r="C133" s="44" t="s">
        <v>53</v>
      </c>
      <c r="D133" s="45"/>
    </row>
    <row r="134" spans="1:12" x14ac:dyDescent="0.25">
      <c r="B134" s="44"/>
      <c r="C134" s="44"/>
      <c r="D134" s="45"/>
    </row>
    <row r="135" spans="1:12" x14ac:dyDescent="0.25">
      <c r="B135" s="44">
        <v>14</v>
      </c>
      <c r="C135" s="44" t="s">
        <v>54</v>
      </c>
      <c r="D135" s="45"/>
    </row>
    <row r="136" spans="1:12" x14ac:dyDescent="0.25">
      <c r="B136" s="44"/>
      <c r="C136" s="44"/>
      <c r="D136" s="45"/>
    </row>
    <row r="137" spans="1:12" ht="15.75" x14ac:dyDescent="0.25">
      <c r="B137" s="55" t="s">
        <v>65</v>
      </c>
      <c r="C137" s="55"/>
      <c r="D137" s="55"/>
    </row>
    <row r="138" spans="1:12" ht="15.75" x14ac:dyDescent="0.25">
      <c r="B138" s="49" t="s">
        <v>55</v>
      </c>
      <c r="C138" s="49"/>
      <c r="D138" s="49"/>
    </row>
    <row r="139" spans="1:12" ht="15.75" x14ac:dyDescent="0.25">
      <c r="B139" s="49" t="s">
        <v>121</v>
      </c>
      <c r="C139" s="49"/>
      <c r="D139" s="5"/>
    </row>
    <row r="140" spans="1:12" ht="15.75" x14ac:dyDescent="0.25">
      <c r="B140" s="49" t="s">
        <v>56</v>
      </c>
      <c r="C140" s="49"/>
      <c r="D140" s="49"/>
    </row>
    <row r="141" spans="1:12" ht="15.75" x14ac:dyDescent="0.25">
      <c r="B141" s="49" t="s">
        <v>57</v>
      </c>
      <c r="C141" s="49"/>
      <c r="D141" s="5"/>
    </row>
    <row r="142" spans="1:12" ht="15.75" x14ac:dyDescent="0.25">
      <c r="B142" s="49" t="s">
        <v>58</v>
      </c>
      <c r="C142" s="49"/>
      <c r="D142" s="5"/>
    </row>
    <row r="144" spans="1:12" ht="39" customHeight="1" x14ac:dyDescent="0.25">
      <c r="A144" s="54" t="s">
        <v>59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</row>
    <row r="145" spans="1:12" ht="34.5" customHeight="1" x14ac:dyDescent="0.25">
      <c r="A145" s="39" t="s">
        <v>66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</row>
    <row r="146" spans="1:12" ht="83.25" customHeight="1" x14ac:dyDescent="0.25">
      <c r="A146" s="39" t="s">
        <v>67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</row>
    <row r="147" spans="1:12" ht="31.5" customHeight="1" x14ac:dyDescent="0.25">
      <c r="A147" s="53" t="s">
        <v>77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 ht="15" customHeight="1" x14ac:dyDescent="0.25">
      <c r="A148" s="39" t="s">
        <v>68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</row>
    <row r="149" spans="1:12" ht="15" customHeight="1" x14ac:dyDescent="0.25">
      <c r="A149" s="39" t="s">
        <v>78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</row>
    <row r="150" spans="1:12" ht="55.5" customHeight="1" x14ac:dyDescent="0.25">
      <c r="A150" s="39" t="s">
        <v>69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</row>
    <row r="151" spans="1:12" ht="52.5" customHeight="1" x14ac:dyDescent="0.25">
      <c r="A151" s="39" t="s">
        <v>70</v>
      </c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</row>
    <row r="152" spans="1:12" ht="53.25" customHeight="1" x14ac:dyDescent="0.25">
      <c r="A152" s="39" t="s">
        <v>71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</row>
    <row r="153" spans="1:12" ht="55.5" customHeight="1" x14ac:dyDescent="0.25">
      <c r="A153" s="41" t="s">
        <v>79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</row>
    <row r="154" spans="1:12" ht="88.5" customHeight="1" x14ac:dyDescent="0.25">
      <c r="A154" s="41" t="s">
        <v>80</v>
      </c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</row>
    <row r="155" spans="1:12" ht="59.25" customHeight="1" x14ac:dyDescent="0.25">
      <c r="A155" s="41" t="s">
        <v>81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</row>
    <row r="156" spans="1:12" ht="40.5" customHeight="1" x14ac:dyDescent="0.25">
      <c r="A156" s="41" t="s">
        <v>82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</row>
    <row r="157" spans="1:12" ht="33.75" customHeight="1" x14ac:dyDescent="0.25">
      <c r="A157" s="41" t="s">
        <v>72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1:12" ht="31.5" customHeight="1" x14ac:dyDescent="0.25">
      <c r="A158" s="41" t="s">
        <v>73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</row>
    <row r="159" spans="1:12" ht="57" customHeight="1" x14ac:dyDescent="0.25">
      <c r="A159" s="41" t="s">
        <v>83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</row>
    <row r="160" spans="1:12" ht="30" customHeight="1" x14ac:dyDescent="0.25">
      <c r="A160" s="39" t="s">
        <v>74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</row>
    <row r="161" spans="1:12" ht="22.5" customHeight="1" x14ac:dyDescent="0.25">
      <c r="A161" s="41" t="s">
        <v>75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1:12" ht="18.75" customHeight="1" x14ac:dyDescent="0.25">
      <c r="A162" s="41" t="s">
        <v>76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</row>
  </sheetData>
  <mergeCells count="83">
    <mergeCell ref="B94:D94"/>
    <mergeCell ref="A151:L151"/>
    <mergeCell ref="A150:L150"/>
    <mergeCell ref="A149:L149"/>
    <mergeCell ref="A148:L148"/>
    <mergeCell ref="A147:L147"/>
    <mergeCell ref="B140:D140"/>
    <mergeCell ref="B141:C141"/>
    <mergeCell ref="A146:L146"/>
    <mergeCell ref="A145:L145"/>
    <mergeCell ref="A144:L144"/>
    <mergeCell ref="C133:C134"/>
    <mergeCell ref="D133:D134"/>
    <mergeCell ref="C124:C125"/>
    <mergeCell ref="D124:D125"/>
    <mergeCell ref="B137:D137"/>
    <mergeCell ref="A153:L153"/>
    <mergeCell ref="A162:L162"/>
    <mergeCell ref="A161:L161"/>
    <mergeCell ref="A160:L160"/>
    <mergeCell ref="A159:L159"/>
    <mergeCell ref="A158:L158"/>
    <mergeCell ref="A157:L157"/>
    <mergeCell ref="A156:L156"/>
    <mergeCell ref="A155:L155"/>
    <mergeCell ref="A154:L154"/>
    <mergeCell ref="A152:L152"/>
    <mergeCell ref="B118:B119"/>
    <mergeCell ref="C118:C119"/>
    <mergeCell ref="D118:D119"/>
    <mergeCell ref="B120:B121"/>
    <mergeCell ref="C120:C121"/>
    <mergeCell ref="D120:D121"/>
    <mergeCell ref="B122:B123"/>
    <mergeCell ref="C122:C123"/>
    <mergeCell ref="D122:D123"/>
    <mergeCell ref="B124:B125"/>
    <mergeCell ref="B142:C142"/>
    <mergeCell ref="B135:B136"/>
    <mergeCell ref="C135:C136"/>
    <mergeCell ref="D135:D136"/>
    <mergeCell ref="B133:B134"/>
    <mergeCell ref="B138:D138"/>
    <mergeCell ref="B139:C139"/>
    <mergeCell ref="B131:B132"/>
    <mergeCell ref="C131:C132"/>
    <mergeCell ref="D131:D132"/>
    <mergeCell ref="B126:B127"/>
    <mergeCell ref="C126:C127"/>
    <mergeCell ref="D126:D127"/>
    <mergeCell ref="B129:B130"/>
    <mergeCell ref="C129:C130"/>
    <mergeCell ref="D129:D130"/>
    <mergeCell ref="B116:B117"/>
    <mergeCell ref="C116:C117"/>
    <mergeCell ref="D116:D117"/>
    <mergeCell ref="C102:D102"/>
    <mergeCell ref="C103:D103"/>
    <mergeCell ref="B108:D108"/>
    <mergeCell ref="B104:D104"/>
    <mergeCell ref="B112:B113"/>
    <mergeCell ref="C112:C113"/>
    <mergeCell ref="D112:D113"/>
    <mergeCell ref="B114:B115"/>
    <mergeCell ref="C114:C115"/>
    <mergeCell ref="D114:D115"/>
    <mergeCell ref="A96:L96"/>
    <mergeCell ref="A97:L97"/>
    <mergeCell ref="A98:L98"/>
    <mergeCell ref="A100:L100"/>
    <mergeCell ref="B110:B111"/>
    <mergeCell ref="C110:C111"/>
    <mergeCell ref="D110:D111"/>
    <mergeCell ref="F6:I6"/>
    <mergeCell ref="A8:L8"/>
    <mergeCell ref="A9:L9"/>
    <mergeCell ref="C11:C12"/>
    <mergeCell ref="D11:D12"/>
    <mergeCell ref="E11:E12"/>
    <mergeCell ref="F11:F12"/>
    <mergeCell ref="G11:G12"/>
    <mergeCell ref="H11:H12"/>
    <mergeCell ref="B11:B12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2022-03-06T07:02:54Z</dcterms:modified>
</cp:coreProperties>
</file>