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2" sheetId="2" r:id="rId1"/>
  </sheets>
  <calcPr calcId="152511"/>
</workbook>
</file>

<file path=xl/calcChain.xml><?xml version="1.0" encoding="utf-8"?>
<calcChain xmlns="http://schemas.openxmlformats.org/spreadsheetml/2006/main">
  <c r="G24" i="2" l="1"/>
  <c r="G25" i="2"/>
  <c r="G26" i="2"/>
  <c r="G27" i="2"/>
  <c r="G28" i="2"/>
  <c r="G29" i="2"/>
  <c r="G30" i="2"/>
  <c r="G31" i="2" s="1"/>
  <c r="G23" i="2"/>
</calcChain>
</file>

<file path=xl/sharedStrings.xml><?xml version="1.0" encoding="utf-8"?>
<sst xmlns="http://schemas.openxmlformats.org/spreadsheetml/2006/main" count="59" uniqueCount="37">
  <si>
    <t>Ед. изм.</t>
  </si>
  <si>
    <t>Техническая спецификация</t>
  </si>
  <si>
    <t>№ Лота</t>
  </si>
  <si>
    <t>Наименование</t>
  </si>
  <si>
    <t>Потребность</t>
  </si>
  <si>
    <t>Место поставки</t>
  </si>
  <si>
    <t>Срок поставки</t>
  </si>
  <si>
    <t>штука</t>
  </si>
  <si>
    <t>по заявке заказчика в течение 2022 года</t>
  </si>
  <si>
    <t>140010 Павлодарская область, г.павлодар, ул.Щедрина 63 склад заказчика</t>
  </si>
  <si>
    <t>сумма</t>
  </si>
  <si>
    <t>цена за единицу</t>
  </si>
  <si>
    <t xml:space="preserve">Вакуум-экстрактор KIWI. </t>
  </si>
  <si>
    <t>Ручной аспиратор, вакуумная система Киви с устройством Palm Pump это вакуумные экстракторы нового поколения. Система родовспоможения Киви - инструмент для эффективной помощи при родах в практике акушерства и гинекологии. Комплексное автономное одноразовое устройство для вакуумной экстракции разработанно для полностью самостоятельного приема родов акушером без помощи ассистента.
Вакуумная система родовспоможения «Киви» с жесткой, универсальной чашечкой и с индикатором силы тракций (Kiwi Omni Cup Vacuum Delivery System with Traction Force Indicator) предназначена для всех предлежаний, включая асинклитические задние затылочные предлежания и поперечное положение стреловидного шва. Система состоит из:- универсальная чашечка - переходник- ручное устройство образования вакуума;- индикатор для измерения силы тракции содержащий цифровую и цветную шкалы.</t>
  </si>
  <si>
    <t>О проведении закупа способом тендера  для  КГП на ПХВ «Павлодарская областная больница им.Г.Султанова»</t>
  </si>
  <si>
    <t xml:space="preserve">Системы (блоки) управления потоками:  из Системы Infiniti Vision офтальмологическая </t>
  </si>
  <si>
    <t>Шприц (артериальныи, без иглы,2ml) </t>
  </si>
  <si>
    <t>Шприц с сухим гепарином артериальный, для аспирации проб из катетера</t>
  </si>
  <si>
    <t xml:space="preserve">Игла для спинальной анестезии типа пенкан </t>
  </si>
  <si>
    <t xml:space="preserve">Стол операционный с электроприводом с регулируемой высотой панели </t>
  </si>
  <si>
    <t>Светильник хирургический потолочный с аварийным питанием регулируемый  одноблочный светодиодный с установкой.</t>
  </si>
  <si>
    <t>Шприцы с сухим гепарином для взятия артериальной крови объёмом 2,0 мл. Без иглы №100. В одной упаковке 100 шт. гепаринизированных, сбалансированных по электролитам шприцев. Концентрация литиевого сухого гепарина 80 МЕ (международных единиц). Сбалансированный по электролитам сухой лиофилизированный гепарин нанесен на целлюлозные волокна. Объем пробы min 0,5-max2,0 мл. Достижение необходимой концентрации гепарина при минимальном заборе крови до 0,5 мл (в том числе у новорожденных), что минимизирует риск образования сгустков, искажения значений электролитов и разведения пробы.</t>
  </si>
  <si>
    <r>
      <rPr>
        <sz val="12"/>
        <color theme="1"/>
        <rFont val="Times New Roman"/>
        <family val="1"/>
        <charset val="204"/>
      </rPr>
      <t>Шприцы A-line</t>
    </r>
    <r>
      <rPr>
        <b/>
        <sz val="12"/>
        <color theme="1"/>
        <rFont val="Times New Roman"/>
        <family val="1"/>
        <charset val="204"/>
      </rPr>
      <t xml:space="preserve"> </t>
    </r>
    <r>
      <rPr>
        <sz val="12"/>
        <color theme="1"/>
        <rFont val="Times New Roman"/>
        <family val="1"/>
        <charset val="204"/>
      </rPr>
      <t>с лиофилизированным гепарином для взятия артериальной или венозной крови для исследования газов, рН, электролитов и метаболитов с помощью анализаторов газов крови. Шприцы в качестве антикоагулянта содержат сбалансированный литий-гепарин. Упакованы индивидуально, стерильны. Объём: 3мл. Объём антикоагулянта: 25 МЕ сухой сбалансированный по электролитам литий-гепарина. Материал: Пластик высокой плотности с пониженной проницаемостью для газов. Это специальный пластик, разработанный исключительно для КЩС анализов. Тип разъёма: Luer Lock</t>
    </r>
  </si>
  <si>
    <t xml:space="preserve">Игла для спинальной анестезии типа пенкан (срез конца иглы типа Sprotte), длиной 103 мм, d G27, в наборе с проводниковой иглой (интродюсером); Обязательные технические требования: Расстояние от конца рабочей спинальной иглы до пункционного отверстия - менее 1,0 мм.; Диаметр пункционного отверстия рабочей спинальной иглы - менее 1,0 мм.; Полная герметичность павильона спинальной иглы при присоединении инъекционного шприца - не допустимость истечения инъекционного раствора из места соединения павильона иглы с инъекционным шприцем при введении шприцем раствора. </t>
  </si>
  <si>
    <t xml:space="preserve">Игла для спинальной анестезии типа пенкан (срез конца иглы типа Sprotte), длиной 120 мм, d G27. Обязательные технические требования: Расстояние от конца рабочей спинальной иглы до пункционного отверстия - менее 1,0 мм.; Диаметр пункционного отверстия рабочей спинальной иглы - менее 1,0 мм.; Длина инъекционной части иглы-интродюсера - не более 35 мм.; Суммарная длина павильона иглы-интродюсера - не более 20 мм.; Длина «рабочей» части спинальной иглы в сборе с иглой-интродюсером - от конца павильнона интродюсера до пункционного конца спинальной иглы - не менее 68 мм.; Полная герметичность павильона спинальной иглы при присоединении инъекционного шприца - не допустимость истечения инъекционного раствора из места соединения павильона иглы с инъекционным шприцем при введении шприцем раствора. </t>
  </si>
  <si>
    <t xml:space="preserve">Стол операционный универсальный позволяет проведение плановых, экстренных операций в различных областях хирургии, с максимально удобным доступом к различным органам и участкам тела больного. В совокупности с предлагаемыми дополнительными приспособлениями, хирургии, нейро-челюстной хирургии, гинекологии, проктологии, урологии, ортопедии, лор-офтальмологии. Привод управления панелью стола электрический. Управление с ручного пульта подъем-опускание панели, Тренделенбург и анти-Тренделенбург, боковые наклоны. Ножные секции раздельные, съемные. Возможность перемещения ножных секций вертикальная и горизонтальная плоскость. Конструкция колес обеспечивает максимальную маневренность при транспортировке (три колеса), одно из которых самоориентирующееся и жесткую фиксацию во время операции (две опоры)наличие. Блокировка основания стола ножная педаль. Материал наружных металлических поверхностей стола, включая дополнительные приспособления нержавеющая сталь. Материал матраца  рентгенопрозрачный пенополиуретан (литой) с антистатическим покрытием, устойчивым к многократным обработкам и воздействию дезинфицирующих средств. Панель стола рентгенопрозрачная. Встроенные полозья-направляющих под столешницей панелей (спинной и тазобедренной) позволяют ввод приспособления для рентгенографии со стороны головной секции наличие. Почечный валик наличие. Почечный валик встроен в спинную секцию стола наличие. Привод подъема-опускания почечного валика механический привод. Аккумуляторная батарея (2 шт.) двигателя наличие. Индикаторы зарядки аккумуляторов на ручном пульте наличие. Время работы стола от аккумуляторов не менее 48 часов. На тумбе стола имеется световая индикация включения операционного стола в электрическую сеть. Грузоподъемность стола не менее 160 кг. Высота стола в крайнем нижнем положении – 720  мм, в крайнем верхнем положении – 1020 мм. Длина панели стола при максимально выдвинутой головной секции не менее 2000 мм. Ширина панели стола 500 мм. Ширина стола по рейкам 550 мм. Число секций панели стола (включая раздельную ножную) 5. Привод наклона спинной секции ручной (газовые пружины). Привод наклона ножных и головной секций ручной (газовые пружины). Продольный наклон панели стола в головную сторону (положение по Тренделенбургу) -  30° в ножную сторону (положение по анти-Тренделенбургу) – 30°. Боковой наклон панели стола вправо – не менее 20° влево – не менее 20°. Наклон головной секции вверх –  30° вниз – 35°. Наклон спинной секции вверх – не более 75° вниз – не более 45°. Наклон ножных секций вниз –  90° вверх –30°. Головная и ножные секции съемные. Максимальное выдвижение головной секции 100 мм. Напряжение питания сети- 220В/50Гц. Потребляемая мощность не более 250 Вт. Подъем почечного валика от панели стола 120 мм. Длина и ширина сечения боковых реек для крепления съемных приспособлений 25 х 10 мм. Комплект дополнительных приспособлений для общей хирургии: Наркозный экран 1 шт. Штатив Ш  1 шт. Панель ПР 2 шт. Ремень Р 1 шт. Рукодержатель РД 2 шт. Приспособление для рентгенографии 1 шт. Упор УК (боковой/плечевой) 2 шт. Инструкция по эксплуатации (паспорт) наличие. Гарантия на оборудование не менее 37 месяцев. Гарантийное сервисное обслуживание медицинской техники не менее 37 месяцев. Работы по техническому обслуживанию выполняются в соответствии с требованиями эксплуатационной документации.
</t>
  </si>
  <si>
    <t xml:space="preserve">Системы (блоки) управления потоками:  офтальмологические, являются сменными одноразовыми расходными компонентами к офтальмологической системе Infiniti Vision и используются в процессе работы. Тип системы FMS определяется автоматически при ее установке в жидкостный модуль. При установке системы FMS в жидкостный модуль консоли, автоматически производятся все необходимые гидравлические соединения разъемов, способствуя легкой и быстрой установке хирургии.  
Система FMS является интерфейсом между консолью Inftnit и хирургическим наконечником. Она используется для регулирования подачи ирригационного раствора BSS к наконечнику, аспирирования продуктов дробления от рукоятки, дозирования давления ирригации и аспирации и перемещения продуктов дробления в закрытый дренажный мешочек для утилизации. Этот единый узел состоит из жесткой пластиковой жидкостной камеры, дренажного мешочка, бесконтактного датчика давления, ирригационных (прозрачного цвета) и аспирационных (с синей полосой) трубок и прозрачных трубок с иглой для подсоединения к бутылке с ирригационным раствором BSS®.  В набор входит: 1.Система управления потоками  (Кассета Basic US Pak)(6 штук) 2.Наконечник 375/40 Turbo-Sonics ультразвуковой Kelman (0,9 mm) (6 штук)  3.Рукав инфузионный MicroSmooth (0,9 mm). №6
</t>
  </si>
  <si>
    <t>комплект</t>
  </si>
  <si>
    <t>Предназначен для освещения операционного поля при хирургических, гинекологических операциях, диагностических исследованиях и осмотрах. Прибор, который представляет собой специализированный источник света для освещения места хирургического вмешательства. Обеспечивает яркий свет высокой интенсивности, отражает поле света, что минимизирует тени и выделение тепла. Обычно состоит из отдельной световой головки с более чем одним источником света, куда могут входить галогенные лампы или светодиоды, отражатели, зеркала и механизмы регулирования фокуса. Этот прибор обычно устанавливается на потолок или на стену в операционной, крепление  прилагается. Он может быть частью системы освещения операционной и состоять из нескольких световых головок. Интенсивность освещённости, клк &gt; 110  и  ≤ 160. Исполнение потолочный. Регулировка рабочего поля. Количество блоков освещения, шт, не менее 1. Форма блоков освещения 7-лепестковая структура. Источник света светодиоды. Беспроводной пульт управления светильником наличие.Встроенный пульт управления,  обеспечивающий включение/выключение и световую индикацию наличия напряжения питания, индивидуальную настройку каждого блока, диаметра светового поля, регулировку уровня и режимов освещения наличие. Встроенное аварийное питание наличие. Источник аварийного питания аккумуляторная батарея. Время непрерывной работы в аварийном режиме, ч, не менее 3 часа. Режим освещения "ENDO" наличие. Рабочее расстояние в диапазоне, м, не уже От 0,8 до 1,5. Блок освещения:  Количество источников света, шт, не менее 70. Диаметр блока освещения, мм, не более 651. Регулировка диаметра светового поля. Регулировка освещенности светового поля. Наличие стерилизуемой ручки, шт, не менее 2. СВЕТОВЫЕ ХАРАКТЕРИСТИКИ блока освещения. Освещенность в центре светового поля, кЛк, не менее 160. Диаметр рабочего поля D 10, мм не менее 180. Диаметр рабочего поля D 50, мм, не менее 90. Цветовая температура, °К, не менее 4500.  Отношение значения облученности (Ее) к центральной освещенности (Ес) мВт /(м2лк), не более 3,6. Индекс цветопередачи, RA, не менее 97. Индекс цветопередачи, R9, не менее 95. Регулирования диаметра светового поля в диапазоне, мм, не уже От 180 до 350. Регулирование освещенности в диапазоне, мм, не уже от 10 до 100.  Освещенность в режиме "ENDO", %, не менее 4. Теневое разбавление (остаточная освещенность), %, не менее с одной маской 71,1 с двумя масками 48 с трубкой 76,8 с одной маской и трубкой 48,4 с двумя масками и трубкой 36,7. МЕХАНИЧЕСКИЕ ХАРАКТЕРИСТИКИ: Крепление светильника потолочное. Перемещение блока освещения по высоте, мм, не менее 1180. Вращение блока освещения вокруг вертикальной оси подвеса (центральной и оси шарнира) без ограничений. Шарниры, позволяющие четко позиционировать светильник в наличии. Масса блока освещения, кг, не более 9,5.  Масса с подвесом, кг, не более 70.  Температура стерилизации съемной ручки, ºС, не более 121. ЭЛЕКТРИЧЕСКИЕ ХАРАКТЕРИСТИКИ: Напряжение питающей сети, В 220±22. Частота питающей сети, Гц 50. Потребляемая мощность, ВА, не более 150. Класс защиты от поражения эл.током 1 класс. Средний срок службы источников света, ч, не менее 60000. Инструкция по эксплуатации (паспорт) наличие. Гарантия на оборудование не менее 37 месяцев. Гарантийное сервисное обслуживание медицинской техники не менее 37 месяцев. Работы по техническому обслуживанию выполняются в соответствии с требованиями эксплуатационной документации. Установка светильника.</t>
  </si>
  <si>
    <t>Утверждаю:</t>
  </si>
  <si>
    <t>Директор</t>
  </si>
  <si>
    <t xml:space="preserve">Коммунального государственного предприятия на праве хозяйственного ведения </t>
  </si>
  <si>
    <t>«Павлодарская областная больница им. Г. Султанова»</t>
  </si>
  <si>
    <t>Управления Здравоохранения</t>
  </si>
  <si>
    <t>Павлодарской области, акимата Павлодарской области</t>
  </si>
  <si>
    <t>___________________ Мусабеков А.Т.</t>
  </si>
  <si>
    <t>Приказ №227 от 24.03.2022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</si>
</sst>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hh:mm:ss"/>
  </numFmts>
  <fonts count="1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b/>
      <sz val="11"/>
      <color rgb="FF000000"/>
      <name val="Times New Roman"/>
      <family val="1"/>
      <charset val="204"/>
    </font>
    <font>
      <b/>
      <sz val="11"/>
      <color theme="1"/>
      <name val="Times New Roman"/>
      <family val="1"/>
      <charset val="204"/>
    </font>
    <font>
      <b/>
      <sz val="11"/>
      <color theme="1"/>
      <name val="Calibri"/>
      <family val="2"/>
      <scheme val="minor"/>
    </font>
    <font>
      <sz val="11"/>
      <color theme="1"/>
      <name val="Times New Roman"/>
      <family val="1"/>
      <charset val="204"/>
    </font>
    <font>
      <b/>
      <sz val="12"/>
      <color theme="1"/>
      <name val="Times New Roman"/>
      <family val="1"/>
      <charset val="204"/>
    </font>
    <font>
      <sz val="10"/>
      <color theme="1"/>
      <name val="Calibri"/>
      <family val="2"/>
      <charset val="204"/>
      <scheme val="minor"/>
    </font>
    <font>
      <b/>
      <sz val="11"/>
      <name val="Times New Roman"/>
      <family val="1"/>
      <charset val="204"/>
    </font>
    <font>
      <sz val="8"/>
      <name val="Arial"/>
      <family val="2"/>
    </font>
    <font>
      <sz val="12"/>
      <name val="Times New Roman"/>
      <family val="1"/>
      <charset val="204"/>
    </font>
    <font>
      <sz val="12"/>
      <color rgb="FF2C2D2E"/>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1" fillId="0" borderId="0"/>
    <xf numFmtId="0" fontId="2" fillId="0" borderId="0"/>
    <xf numFmtId="0" fontId="1" fillId="0" borderId="0"/>
  </cellStyleXfs>
  <cellXfs count="37">
    <xf numFmtId="0" fontId="0" fillId="0" borderId="0" xfId="0"/>
    <xf numFmtId="0" fontId="5" fillId="0" borderId="1" xfId="0" applyFont="1" applyBorder="1" applyAlignment="1">
      <alignment horizontal="center" vertical="top" wrapText="1"/>
    </xf>
    <xf numFmtId="0" fontId="4" fillId="0" borderId="1" xfId="0" applyFont="1" applyBorder="1" applyAlignment="1">
      <alignment horizontal="center" vertical="top" wrapText="1"/>
    </xf>
    <xf numFmtId="0" fontId="5" fillId="0" borderId="0" xfId="0" applyFont="1" applyAlignment="1">
      <alignment horizontal="right" vertical="center"/>
    </xf>
    <xf numFmtId="0" fontId="6" fillId="0" borderId="0" xfId="0" applyFont="1"/>
    <xf numFmtId="0" fontId="5" fillId="0" borderId="0" xfId="0" applyFont="1" applyAlignment="1"/>
    <xf numFmtId="0" fontId="8" fillId="2" borderId="0" xfId="0" applyFont="1" applyFill="1" applyAlignment="1"/>
    <xf numFmtId="0" fontId="8" fillId="0" borderId="0" xfId="0" applyFont="1" applyAlignment="1">
      <alignment horizontal="center"/>
    </xf>
    <xf numFmtId="0" fontId="8" fillId="0" borderId="0" xfId="0" applyFont="1" applyAlignment="1"/>
    <xf numFmtId="0" fontId="5" fillId="0" borderId="0" xfId="0" applyFont="1" applyAlignment="1">
      <alignment wrapText="1"/>
    </xf>
    <xf numFmtId="0" fontId="0" fillId="2" borderId="0" xfId="0" applyFill="1"/>
    <xf numFmtId="0" fontId="9" fillId="0" borderId="0" xfId="0" applyFont="1"/>
    <xf numFmtId="0" fontId="0" fillId="0" borderId="0" xfId="0" applyAlignment="1">
      <alignment horizontal="center"/>
    </xf>
    <xf numFmtId="0" fontId="7" fillId="0" borderId="1" xfId="0" applyFont="1" applyBorder="1" applyAlignment="1">
      <alignment vertical="top"/>
    </xf>
    <xf numFmtId="0" fontId="10" fillId="2" borderId="1" xfId="0" applyFont="1" applyFill="1" applyBorder="1" applyAlignment="1">
      <alignment horizontal="left" vertical="top"/>
    </xf>
    <xf numFmtId="0" fontId="10" fillId="0" borderId="1" xfId="0" applyFont="1" applyBorder="1" applyAlignment="1">
      <alignment horizontal="center" vertical="top"/>
    </xf>
    <xf numFmtId="0" fontId="5" fillId="0" borderId="0" xfId="0" applyFont="1"/>
    <xf numFmtId="0" fontId="0" fillId="0" borderId="1" xfId="0" applyFont="1" applyFill="1" applyBorder="1"/>
    <xf numFmtId="0" fontId="5" fillId="0" borderId="1" xfId="0" applyFont="1" applyFill="1" applyBorder="1" applyAlignment="1">
      <alignment horizontal="center" vertical="center"/>
    </xf>
    <xf numFmtId="0" fontId="3" fillId="0" borderId="1" xfId="0" applyFont="1" applyBorder="1" applyAlignment="1">
      <alignment horizontal="left" vertical="top"/>
    </xf>
    <xf numFmtId="0" fontId="7"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3" fillId="0" borderId="1" xfId="0" applyFont="1" applyBorder="1" applyAlignment="1">
      <alignment vertical="top" wrapText="1"/>
    </xf>
    <xf numFmtId="0" fontId="13" fillId="0" borderId="1" xfId="0" applyFont="1" applyFill="1" applyBorder="1" applyAlignment="1">
      <alignment vertical="top" wrapText="1"/>
    </xf>
    <xf numFmtId="0" fontId="3" fillId="0" borderId="1" xfId="0" applyFont="1" applyFill="1" applyBorder="1" applyAlignment="1">
      <alignment vertical="top" wrapText="1"/>
    </xf>
    <xf numFmtId="164" fontId="3" fillId="0" borderId="1" xfId="0" applyNumberFormat="1" applyFont="1" applyFill="1" applyBorder="1" applyAlignment="1">
      <alignment vertical="top" wrapText="1"/>
    </xf>
    <xf numFmtId="0" fontId="12" fillId="3" borderId="1" xfId="0" applyFont="1" applyFill="1" applyBorder="1" applyAlignment="1">
      <alignment vertical="top" wrapText="1"/>
    </xf>
    <xf numFmtId="0" fontId="8" fillId="0" borderId="1" xfId="0" applyFont="1" applyFill="1" applyBorder="1" applyAlignment="1">
      <alignment vertical="top" wrapText="1"/>
    </xf>
    <xf numFmtId="0" fontId="14" fillId="2" borderId="1" xfId="0" applyFont="1" applyFill="1" applyBorder="1" applyAlignment="1">
      <alignment vertical="top" wrapText="1"/>
    </xf>
    <xf numFmtId="0" fontId="12" fillId="0" borderId="1" xfId="1" applyNumberFormat="1" applyFont="1" applyBorder="1" applyAlignment="1">
      <alignment vertical="top" wrapText="1"/>
    </xf>
    <xf numFmtId="0" fontId="3" fillId="0" borderId="1" xfId="0" applyFont="1" applyBorder="1" applyAlignment="1">
      <alignment vertical="top"/>
    </xf>
    <xf numFmtId="0" fontId="3" fillId="0" borderId="1" xfId="0" applyFont="1" applyFill="1" applyBorder="1" applyAlignment="1">
      <alignment vertical="top"/>
    </xf>
    <xf numFmtId="0" fontId="14" fillId="0" borderId="1" xfId="0" applyFont="1" applyBorder="1" applyAlignment="1">
      <alignment vertical="top"/>
    </xf>
    <xf numFmtId="0" fontId="5" fillId="0" borderId="0" xfId="0" applyFont="1" applyFill="1" applyAlignment="1"/>
    <xf numFmtId="0" fontId="6" fillId="0" borderId="0" xfId="0" applyFont="1" applyFill="1" applyAlignment="1"/>
    <xf numFmtId="0" fontId="8" fillId="0" borderId="0" xfId="0" applyFont="1" applyAlignment="1">
      <alignment horizontal="center" vertical="center" wrapText="1"/>
    </xf>
    <xf numFmtId="0" fontId="3" fillId="0" borderId="0" xfId="0" applyFont="1" applyAlignment="1">
      <alignment horizontal="center" vertical="top"/>
    </xf>
  </cellXfs>
  <cellStyles count="4">
    <cellStyle name="Обычный" xfId="0" builtinId="0"/>
    <cellStyle name="Обычный 2" xfId="2"/>
    <cellStyle name="Обычный 3" xfId="3"/>
    <cellStyle name="Обычный_Лист1"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topLeftCell="B30" workbookViewId="0">
      <selection activeCell="B30" sqref="B30"/>
    </sheetView>
  </sheetViews>
  <sheetFormatPr defaultRowHeight="15" x14ac:dyDescent="0.25"/>
  <cols>
    <col min="1" max="1" width="9.140625" customWidth="1"/>
    <col min="2" max="2" width="35.7109375" customWidth="1"/>
    <col min="3" max="3" width="154.140625" customWidth="1"/>
    <col min="4" max="4" width="10.42578125" customWidth="1"/>
    <col min="5" max="5" width="7.140625" customWidth="1"/>
    <col min="6" max="6" width="10.140625" customWidth="1"/>
    <col min="7" max="7" width="13.85546875" customWidth="1"/>
    <col min="8" max="8" width="15.5703125" customWidth="1"/>
    <col min="9" max="9" width="13.7109375" customWidth="1"/>
  </cols>
  <sheetData>
    <row r="1" spans="4:9" x14ac:dyDescent="0.25">
      <c r="I1" s="3" t="s">
        <v>29</v>
      </c>
    </row>
    <row r="2" spans="4:9" x14ac:dyDescent="0.25">
      <c r="I2" s="3" t="s">
        <v>30</v>
      </c>
    </row>
    <row r="3" spans="4:9" x14ac:dyDescent="0.25">
      <c r="D3" s="4"/>
      <c r="E3" s="4"/>
      <c r="F3" s="4"/>
      <c r="G3" s="4"/>
      <c r="H3" s="4"/>
      <c r="I3" s="3" t="s">
        <v>31</v>
      </c>
    </row>
    <row r="4" spans="4:9" x14ac:dyDescent="0.25">
      <c r="D4" s="4"/>
      <c r="E4" s="4"/>
      <c r="F4" s="4"/>
      <c r="G4" s="4"/>
      <c r="H4" s="4"/>
      <c r="I4" s="3" t="s">
        <v>32</v>
      </c>
    </row>
    <row r="5" spans="4:9" x14ac:dyDescent="0.25">
      <c r="D5" s="4"/>
      <c r="E5" s="4"/>
      <c r="F5" s="4"/>
      <c r="G5" s="4"/>
      <c r="H5" s="4"/>
      <c r="I5" s="3" t="s">
        <v>33</v>
      </c>
    </row>
    <row r="6" spans="4:9" x14ac:dyDescent="0.25">
      <c r="D6" s="4"/>
      <c r="E6" s="4"/>
      <c r="F6" s="4"/>
      <c r="G6" s="4"/>
      <c r="H6" s="4"/>
      <c r="I6" s="3" t="s">
        <v>34</v>
      </c>
    </row>
    <row r="7" spans="4:9" x14ac:dyDescent="0.25">
      <c r="D7" s="4"/>
      <c r="E7" s="4"/>
      <c r="F7" s="4"/>
      <c r="G7" s="4"/>
      <c r="H7" s="4"/>
      <c r="I7" s="3"/>
    </row>
    <row r="8" spans="4:9" x14ac:dyDescent="0.25">
      <c r="D8" s="4"/>
      <c r="E8" s="4"/>
      <c r="F8" s="4"/>
      <c r="G8" s="4"/>
      <c r="H8" s="4"/>
      <c r="I8" s="3"/>
    </row>
    <row r="9" spans="4:9" x14ac:dyDescent="0.25">
      <c r="D9" s="4"/>
      <c r="E9" s="4"/>
      <c r="F9" s="4"/>
      <c r="G9" s="4"/>
      <c r="H9" s="4"/>
      <c r="I9" s="3" t="s">
        <v>35</v>
      </c>
    </row>
    <row r="10" spans="4:9" x14ac:dyDescent="0.25">
      <c r="D10" s="4"/>
      <c r="E10" s="4"/>
      <c r="F10" s="4"/>
      <c r="G10" s="4"/>
      <c r="H10" s="4"/>
      <c r="I10" s="4"/>
    </row>
    <row r="11" spans="4:9" x14ac:dyDescent="0.25">
      <c r="D11" s="4"/>
      <c r="E11" s="4"/>
      <c r="F11" s="4"/>
      <c r="G11" s="33" t="s">
        <v>36</v>
      </c>
      <c r="H11" s="33"/>
      <c r="I11" s="34"/>
    </row>
    <row r="12" spans="4:9" x14ac:dyDescent="0.25">
      <c r="I12" s="3"/>
    </row>
    <row r="13" spans="4:9" x14ac:dyDescent="0.25">
      <c r="I13" s="3"/>
    </row>
    <row r="14" spans="4:9" x14ac:dyDescent="0.25">
      <c r="E14" s="4"/>
      <c r="F14" s="4"/>
      <c r="G14" s="4"/>
      <c r="H14" s="4"/>
      <c r="I14" s="3"/>
    </row>
    <row r="15" spans="4:9" x14ac:dyDescent="0.25">
      <c r="H15" s="16"/>
      <c r="I15" s="16"/>
    </row>
    <row r="17" spans="1:9" ht="15.75" x14ac:dyDescent="0.25">
      <c r="B17" s="6"/>
      <c r="C17" s="7" t="s">
        <v>1</v>
      </c>
      <c r="D17" s="7"/>
      <c r="E17" s="7"/>
      <c r="F17" s="7"/>
      <c r="G17" s="7"/>
      <c r="H17" s="8"/>
      <c r="I17" s="5"/>
    </row>
    <row r="18" spans="1:9" ht="24.75" customHeight="1" x14ac:dyDescent="0.25">
      <c r="B18" s="35" t="s">
        <v>14</v>
      </c>
      <c r="C18" s="35"/>
      <c r="D18" s="35"/>
      <c r="E18" s="35"/>
      <c r="F18" s="35"/>
      <c r="G18" s="35"/>
      <c r="H18" s="35"/>
      <c r="I18" s="9"/>
    </row>
    <row r="19" spans="1:9" x14ac:dyDescent="0.25">
      <c r="B19" s="10"/>
      <c r="C19" s="11"/>
      <c r="D19" s="12"/>
      <c r="E19" s="12"/>
      <c r="F19" s="12"/>
      <c r="G19" s="12"/>
    </row>
    <row r="20" spans="1:9" ht="21.75" customHeight="1" x14ac:dyDescent="0.25">
      <c r="A20" s="36"/>
      <c r="B20" s="36"/>
      <c r="C20" s="36"/>
      <c r="D20" s="36"/>
      <c r="E20" s="36"/>
      <c r="F20" s="36"/>
      <c r="G20" s="36"/>
      <c r="H20" s="36"/>
      <c r="I20" s="36"/>
    </row>
    <row r="21" spans="1:9" ht="0.75" hidden="1" customHeight="1" x14ac:dyDescent="0.25">
      <c r="B21" s="10"/>
      <c r="C21" s="11"/>
      <c r="D21" s="12"/>
      <c r="E21" s="12"/>
      <c r="F21" s="12"/>
      <c r="G21" s="12"/>
    </row>
    <row r="22" spans="1:9" ht="42.75" x14ac:dyDescent="0.25">
      <c r="A22" s="13" t="s">
        <v>2</v>
      </c>
      <c r="B22" s="14" t="s">
        <v>3</v>
      </c>
      <c r="C22" s="15" t="s">
        <v>1</v>
      </c>
      <c r="D22" s="15" t="s">
        <v>0</v>
      </c>
      <c r="E22" s="1" t="s">
        <v>4</v>
      </c>
      <c r="F22" s="1" t="s">
        <v>11</v>
      </c>
      <c r="G22" s="1" t="s">
        <v>10</v>
      </c>
      <c r="H22" s="2" t="s">
        <v>5</v>
      </c>
      <c r="I22" s="2" t="s">
        <v>6</v>
      </c>
    </row>
    <row r="23" spans="1:9" ht="179.25" customHeight="1" x14ac:dyDescent="0.25">
      <c r="A23" s="19">
        <v>1</v>
      </c>
      <c r="B23" s="22" t="s">
        <v>15</v>
      </c>
      <c r="C23" s="22" t="s">
        <v>26</v>
      </c>
      <c r="D23" s="24" t="s">
        <v>7</v>
      </c>
      <c r="E23" s="24">
        <v>300</v>
      </c>
      <c r="F23" s="24">
        <v>70500</v>
      </c>
      <c r="G23" s="19">
        <f>E23*F23</f>
        <v>21150000</v>
      </c>
      <c r="H23" s="20" t="s">
        <v>9</v>
      </c>
      <c r="I23" s="20" t="s">
        <v>8</v>
      </c>
    </row>
    <row r="24" spans="1:9" ht="89.25" customHeight="1" x14ac:dyDescent="0.25">
      <c r="A24" s="19">
        <v>2</v>
      </c>
      <c r="B24" s="23" t="s">
        <v>16</v>
      </c>
      <c r="C24" s="23" t="s">
        <v>21</v>
      </c>
      <c r="D24" s="24" t="s">
        <v>7</v>
      </c>
      <c r="E24" s="22">
        <v>1000</v>
      </c>
      <c r="F24" s="32">
        <v>750</v>
      </c>
      <c r="G24" s="19">
        <f t="shared" ref="G24:G30" si="0">E24*F24</f>
        <v>750000</v>
      </c>
      <c r="H24" s="20" t="s">
        <v>9</v>
      </c>
      <c r="I24" s="20" t="s">
        <v>8</v>
      </c>
    </row>
    <row r="25" spans="1:9" ht="93.75" customHeight="1" x14ac:dyDescent="0.25">
      <c r="A25" s="19">
        <v>3</v>
      </c>
      <c r="B25" s="24" t="s">
        <v>17</v>
      </c>
      <c r="C25" s="27" t="s">
        <v>22</v>
      </c>
      <c r="D25" s="24" t="s">
        <v>7</v>
      </c>
      <c r="E25" s="22">
        <v>50000</v>
      </c>
      <c r="F25" s="22">
        <v>450</v>
      </c>
      <c r="G25" s="19">
        <f t="shared" si="0"/>
        <v>22500000</v>
      </c>
      <c r="H25" s="20" t="s">
        <v>9</v>
      </c>
      <c r="I25" s="20" t="s">
        <v>8</v>
      </c>
    </row>
    <row r="26" spans="1:9" ht="84.75" customHeight="1" x14ac:dyDescent="0.25">
      <c r="A26" s="19">
        <v>4</v>
      </c>
      <c r="B26" s="25" t="s">
        <v>18</v>
      </c>
      <c r="C26" s="24" t="s">
        <v>23</v>
      </c>
      <c r="D26" s="30" t="s">
        <v>7</v>
      </c>
      <c r="E26" s="30">
        <v>400</v>
      </c>
      <c r="F26" s="30">
        <v>4368</v>
      </c>
      <c r="G26" s="19">
        <f t="shared" si="0"/>
        <v>1747200</v>
      </c>
      <c r="H26" s="20" t="s">
        <v>9</v>
      </c>
      <c r="I26" s="20" t="s">
        <v>8</v>
      </c>
    </row>
    <row r="27" spans="1:9" ht="121.5" customHeight="1" x14ac:dyDescent="0.25">
      <c r="A27" s="19">
        <v>5</v>
      </c>
      <c r="B27" s="25" t="s">
        <v>18</v>
      </c>
      <c r="C27" s="24" t="s">
        <v>24</v>
      </c>
      <c r="D27" s="30" t="s">
        <v>7</v>
      </c>
      <c r="E27" s="30">
        <v>50</v>
      </c>
      <c r="F27" s="30">
        <v>3822</v>
      </c>
      <c r="G27" s="19">
        <f t="shared" si="0"/>
        <v>191100</v>
      </c>
      <c r="H27" s="20" t="s">
        <v>9</v>
      </c>
      <c r="I27" s="20" t="s">
        <v>8</v>
      </c>
    </row>
    <row r="28" spans="1:9" ht="121.5" customHeight="1" x14ac:dyDescent="0.25">
      <c r="A28" s="19">
        <v>6</v>
      </c>
      <c r="B28" s="26" t="s">
        <v>12</v>
      </c>
      <c r="C28" s="28" t="s">
        <v>13</v>
      </c>
      <c r="D28" s="29" t="s">
        <v>7</v>
      </c>
      <c r="E28" s="30">
        <v>260</v>
      </c>
      <c r="F28" s="31">
        <v>120000</v>
      </c>
      <c r="G28" s="19">
        <f t="shared" si="0"/>
        <v>31200000</v>
      </c>
      <c r="H28" s="21" t="s">
        <v>9</v>
      </c>
      <c r="I28" s="20" t="s">
        <v>8</v>
      </c>
    </row>
    <row r="29" spans="1:9" ht="409.5" customHeight="1" x14ac:dyDescent="0.25">
      <c r="A29" s="19">
        <v>7</v>
      </c>
      <c r="B29" s="22" t="s">
        <v>19</v>
      </c>
      <c r="C29" s="22" t="s">
        <v>25</v>
      </c>
      <c r="D29" s="31" t="s">
        <v>27</v>
      </c>
      <c r="E29" s="31">
        <v>2</v>
      </c>
      <c r="F29" s="31">
        <v>5577500</v>
      </c>
      <c r="G29" s="19">
        <f t="shared" si="0"/>
        <v>11155000</v>
      </c>
      <c r="H29" s="20" t="s">
        <v>9</v>
      </c>
      <c r="I29" s="20" t="s">
        <v>8</v>
      </c>
    </row>
    <row r="30" spans="1:9" ht="409.5" customHeight="1" x14ac:dyDescent="0.25">
      <c r="A30" s="19">
        <v>8</v>
      </c>
      <c r="B30" s="22" t="s">
        <v>20</v>
      </c>
      <c r="C30" s="22" t="s">
        <v>28</v>
      </c>
      <c r="D30" s="30" t="s">
        <v>7</v>
      </c>
      <c r="E30" s="30">
        <v>2</v>
      </c>
      <c r="F30" s="30">
        <v>5226305</v>
      </c>
      <c r="G30" s="19">
        <f t="shared" si="0"/>
        <v>10452610</v>
      </c>
      <c r="H30" s="20" t="s">
        <v>9</v>
      </c>
      <c r="I30" s="20" t="s">
        <v>8</v>
      </c>
    </row>
    <row r="31" spans="1:9" ht="23.25" customHeight="1" x14ac:dyDescent="0.25">
      <c r="A31" s="17"/>
      <c r="B31" s="17"/>
      <c r="C31" s="17"/>
      <c r="D31" s="17"/>
      <c r="E31" s="17"/>
      <c r="F31" s="17"/>
      <c r="G31" s="18">
        <f>SUM(G23:G30)</f>
        <v>99145910</v>
      </c>
      <c r="H31" s="17"/>
      <c r="I31" s="17"/>
    </row>
  </sheetData>
  <mergeCells count="2">
    <mergeCell ref="B18:H18"/>
    <mergeCell ref="A20:I20"/>
  </mergeCells>
  <pageMargins left="0.70866141732283472" right="0.70866141732283472" top="0.74803149606299213" bottom="0.74803149606299213" header="0.31496062992125984" footer="0.31496062992125984"/>
  <pageSetup paperSize="9" scale="48"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2022-03-24T10:52:38Z</dcterms:modified>
</cp:coreProperties>
</file>