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activeTab="1"/>
  </bookViews>
  <sheets>
    <sheet name="Техникалық сипаттамасы" sheetId="2" r:id="rId1"/>
    <sheet name="Техническая спецификация" sheetId="3" r:id="rId2"/>
  </sheets>
  <definedNames>
    <definedName name="_xlnm._FilterDatabase" localSheetId="0" hidden="1">'Техникалық сипаттамасы'!$A$16:$I$18</definedName>
  </definedNames>
  <calcPr calcId="152511"/>
</workbook>
</file>

<file path=xl/calcChain.xml><?xml version="1.0" encoding="utf-8"?>
<calcChain xmlns="http://schemas.openxmlformats.org/spreadsheetml/2006/main">
  <c r="G17" i="2" l="1"/>
  <c r="G18" i="2"/>
  <c r="G19" i="2" s="1"/>
  <c r="G16" i="3"/>
  <c r="G17" i="3"/>
  <c r="G18" i="3" l="1"/>
</calcChain>
</file>

<file path=xl/sharedStrings.xml><?xml version="1.0" encoding="utf-8"?>
<sst xmlns="http://schemas.openxmlformats.org/spreadsheetml/2006/main" count="58" uniqueCount="50">
  <si>
    <t>___________________ Мусабеков А.Т.</t>
  </si>
  <si>
    <t>Бекітемін:</t>
  </si>
  <si>
    <t>Павлодар облысының әкімдігі, Павлодар облысы Денсаулық сақтау басқармасының</t>
  </si>
  <si>
    <t>шаруашылық жүргізу құқығындағы</t>
  </si>
  <si>
    <t>"Ғ.Сұлтанов атындағы Павлодар облыстық ауруханасы"</t>
  </si>
  <si>
    <t>коммуналдық мемлекеттік кәсіпорнының</t>
  </si>
  <si>
    <t>директоры</t>
  </si>
  <si>
    <t>ШЖҚ "Ғ. Сұлтанов атындағы Павлодар облыстық ауруханасы" КМК үшін тендер тәсілімен сатып алуды өткізу туралы</t>
  </si>
  <si>
    <t>техникалық сипаттама</t>
  </si>
  <si>
    <t xml:space="preserve">Лот № </t>
  </si>
  <si>
    <t>Атауы</t>
  </si>
  <si>
    <t>Техникалық сипаттама</t>
  </si>
  <si>
    <t>Өлш.бірл.</t>
  </si>
  <si>
    <t>Қажеттілік</t>
  </si>
  <si>
    <t>бірлік бағасы</t>
  </si>
  <si>
    <t>сомасы</t>
  </si>
  <si>
    <t>Жеткізу орны</t>
  </si>
  <si>
    <t>Жеткізу мерзімі</t>
  </si>
  <si>
    <t>140010 Павлодар облысы, Павлодар қ., Щедрин көш., 63, тапсырыс берушінің қоймасы</t>
  </si>
  <si>
    <t xml:space="preserve"> тапсырыс берушінің өтініші бойнша 2024ж ішінде</t>
  </si>
  <si>
    <t>Утверждаю:</t>
  </si>
  <si>
    <t>Директор</t>
  </si>
  <si>
    <t xml:space="preserve">Коммунального государственного предприятия на праве хозяйственного ведения </t>
  </si>
  <si>
    <t>«Павлодарская областная больница им. Г. Султанова»</t>
  </si>
  <si>
    <t>Управления Здравоохранения</t>
  </si>
  <si>
    <t>Павлодарской области, акимата Павлодарской области</t>
  </si>
  <si>
    <t>Техническая спецификация</t>
  </si>
  <si>
    <t>О проведении закупа способом тендера  для  КГП на ПХВ «Павлодарская областная больница им.Г.Султанова»</t>
  </si>
  <si>
    <t>№ Лота</t>
  </si>
  <si>
    <t>Наименование</t>
  </si>
  <si>
    <t>Ед. изм.</t>
  </si>
  <si>
    <t>Потребность</t>
  </si>
  <si>
    <t>цена за единицу</t>
  </si>
  <si>
    <t>сумма</t>
  </si>
  <si>
    <t>Место поставки</t>
  </si>
  <si>
    <t>Срок поставки</t>
  </si>
  <si>
    <t>140010 Павлодарская область, г.павлодар, ул.Щедрина 63 склад заказчика</t>
  </si>
  <si>
    <t xml:space="preserve">по заявке заказчика в течение 2024 года </t>
  </si>
  <si>
    <t xml:space="preserve">Силиконовое масло OXANE HD с устройством для введения, стерильное, однократного применения, в стеклянном шприце объемом 10 мл
</t>
  </si>
  <si>
    <t>Нить хирургическая «MANI ophthalmic sutures» нерассасывающаяся монофиламентная – нейлон окрашенная (черный цвет), условных номеров:</t>
  </si>
  <si>
    <t>шт</t>
  </si>
  <si>
    <t xml:space="preserve">Силиконовое масло OxaneHd  - это офтальмологический материал для временного замещения стекловидного тела глаза человека. Представляет собой стерильную апирогенную смесь высокоочищенного силиконового масла (вязкость 5700 сСт) и частично фторированного олефина RMN3 (11.9%). Силиконовое масло OxaneHd не всплывает в стекловидном теле. В силу того, что оно тяжелее воды, появляется возможность тампонировать нижнюю и заднюю часть сетчатки на длительное время. Средний уровень вязкости позволяет легче проводить автоматическую тампонаду.
После введения нет необходимости пациенту переворачиваться лицом вниз. Становится возможным проведение иридэктомии на 12-ти часах. Значительно снижен риск попадания масла в переднюю камеру глаза у факичных или псевдофакичных пациентов. Препараты поставляются в одноразовых стеклянных шприцах емкостью 10 мл с устройством для введения.
Идентичность (ИК спектроскопия) соответствует стандарту Вязкость (при 25°C) 3300 сСт Удельный вес (при 22°С) 1.02 г/см3
Рефракционный индекс (при 20°С) 1.40 Летучесть &lt; 0.1% Поверхностное натяжение &gt; 40 мН/м Объем 10 мл Упаковка стеклянный шприц
</t>
  </si>
  <si>
    <t xml:space="preserve">Используемые материалы не должны иметь антигенных свойств. Нить окрашенная в черный цвет  для улучшения визуализации в ране. Нить нейлон (9/0), длиной 30 см. Две шпателевидной иглы уплощенные на всем протяжении исключают прорезывание тканей, проникают между тонкими слоями склеры или роговицы, расслаивая волокна без их повреждения. Тело иглы трапецевидной формы, имеет длинное сверхтонкое острие.  Длина иглы 6,0 мм, толщиной 0,14 мм,  3/8 окружности под углом 135 градусов.
Игла из коррозионностойкого высокопрочного сплава  (содержащая никель и хром) обработана силиконом, что способствует уменьшению трения между иглой и тканями. изготовлены из уникальной, аустенитовой (коррозионностойкая,  хромоникелевая- номинальное содержание в них 18 % хрома и 10 % никеля стали. Этот процесс производства запотентирован! Твердость иглы Виккерсу составляет 7151 ± 118 Mпa. 
Индивидуальная  стерильная упаковка, защищающая содержимое от влаги, одинарная, обеспечивающая доступ к внутреннему вкладышу в одно движение для минимизации временных затрат на манипуляции с нитью. Внутренний вкладыш защищает нить и иглу от повреждения, специальная технология овальной укладки нити обеспечивает ее прямолинейность после извлечения.
Упаковка (индивидуальная и групповая) содержит полную информацию о наименовании изделия, составе и параметрах нити, параметрах иглы, а также  изображение иглы в натуральную величину, для контроля за содержимым после извлечения из индивидуальной упаковки и размещения на стерильном столе.
</t>
  </si>
  <si>
    <t>OXANE HD инъекциялық құрылғысы бар силикон майы, стерильді, бір реттік, 10 мл шыны шприцте</t>
  </si>
  <si>
    <t>OxaneHd силикон майы - адам көзінің шыны тәрізді юморын уақытша ауыстыруға арналған офтальмологиялық материал. Бұл жоғары тазартылған силикон майының (тұтқырлығы 5700 cSt) және жартылай фторланған RMN3 (11,9%) стерильді, пирогенсіз қоспасы. OxaneHd силикон майы шыны тәрізді жерде қалқып кетпейді. Судан ауыр болғандықтан, тордың төменгі және артқы бөлігін ұзақ уақыт бойы буып тастауға болады. Тұтқырлықтың орташа деңгейі автоматты тампонаданы жүргізуді жеңілдетеді. Енгізгеннен кейін пациенттің бетін төмен қаратудың қажеті жоқ. Сағат 12-де иридэктомия жасауға болады. Факиялық немесе псевдофакиялық науқастарда майдың көздің алдыңғы камерасына түсу қаупі айтарлықтай төмендейді. Препараттар инъекциялық құрылғысы бар бір реттік 10 мл шыны шприцтерде жеткізіледі.
Сәйкестік (ИҚ спектроскопиясы) стандартқа сәйкес Тұтқырлық (25°C кезінде) 3300 cSt Меншікті ауырлық (22°C кезінде) 1,02 г/см3
Сыну көрсеткіші (20°C кезінде) 1,40 Ұшқыштық &lt; 0,1% Беттік керілу &gt; 40 мН/м Көлемі 10 мл Қаптама шыны шприц</t>
  </si>
  <si>
    <t>«MANI oftalmic sutures» хирургиялық жіп, сіңірілмейтін моножіп – боялған нейлон (қара), анықтамалық нөмірлер:</t>
  </si>
  <si>
    <t>Қолданылатын материалдар антигендік қасиетке ие болмауы керек. Жарадағы визуализацияны жақсарту үшін жіп қара түске боялған. Нейлон жіп (9/0), ұзындығы 30 см.Бүкіл тегістелген екі шпатель тәрізді инелер тіндердің кесілуін жояды, склераның немесе қасаң қабықтың жұқа қабаттары арасына еніп, талшықтарды зақымдамай қабыршақтайды. Иненің денесі трапеция тәрізді пішінді және ұзын, өте жұқа нүктесі бар. Ине ұзындығы 6,0 мм, қалыңдығы 0,14 мм, 135 градус бұрышта 3/8 шеңбер. Ине коррозияға төзімді, жоғары берік қорытпадан (құрамында никель мен хром бар) жасалған және ине мен ұлпа арасындағы үйкелісті азайтуға көмектесетін силиконмен өңделеді. бірегей, аустениттік (коррозияға төзімді, хром-никельді болаттан - олардың номиналды құрамы 18% хром және 10% никель болат. Бұл өндіріс процесі патенттелген! Викерс инесінің қаттылығы 7151 ± 118 МПа) жасалған. Мазмұнды ылғалдан қорғайтын жеке стерильді қаптама, жіпті өңдеуге кететін уақытты азайту үшін бір қозғалыста ішкі лайнерге қол жеткізуді қамтамасыз етеді. Ішкі төсем жіп пен инені зақымданудан қорғайды, ал сопақша жіпті орналастырудың арнайы технологиясы оны алып тастағаннан кейін оның түзулігін қамтамасыз етеді.
Қаптамада (жеке және топтық) өнімнің атауы, жіптің құрамы мен параметрлері, иненің параметрлері, сондай-ақ иненің толық өлшемді суреті туралы толық ақпарат бар, оны шығарғаннан кейін мазмұнын бақылау үшін. жеке орау және стерильді үстелге қою.</t>
  </si>
  <si>
    <t>Приказ №240 от 09.04.2024 года</t>
  </si>
  <si>
    <t xml:space="preserve"> 09.04.2024 ж. №240 бұйрық</t>
  </si>
  <si>
    <t>дана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</si>
</sst>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 _₽_-;\-* #,##0\ _₽_-;_-* &quot;-&quot;??\ _₽_-;_-@_-"/>
    <numFmt numFmtId="165" formatCode="_-* #,##0_р_._-;\-* #,##0_р_._-;_-* &quot;-&quot;??_р_._-;_-@_-"/>
  </numFmts>
  <fonts count="1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rgb="FF000000"/>
      <name val="Times New Roman"/>
      <family val="1"/>
      <charset val="204"/>
    </font>
    <font>
      <b/>
      <sz val="11"/>
      <color theme="1"/>
      <name val="Times New Roman"/>
      <family val="1"/>
      <charset val="204"/>
    </font>
    <font>
      <b/>
      <sz val="11"/>
      <color theme="1"/>
      <name val="Calibri"/>
      <family val="2"/>
      <scheme val="minor"/>
    </font>
    <font>
      <sz val="11"/>
      <color theme="1"/>
      <name val="Times New Roman"/>
      <family val="1"/>
      <charset val="204"/>
    </font>
    <font>
      <b/>
      <sz val="12"/>
      <color theme="1"/>
      <name val="Times New Roman"/>
      <family val="1"/>
      <charset val="204"/>
    </font>
    <font>
      <sz val="10"/>
      <color theme="1"/>
      <name val="Calibri"/>
      <family val="2"/>
      <charset val="204"/>
      <scheme val="minor"/>
    </font>
    <font>
      <b/>
      <sz val="11"/>
      <name val="Times New Roman"/>
      <family val="1"/>
      <charset val="204"/>
    </font>
    <font>
      <sz val="12"/>
      <name val="宋体"/>
      <family val="3"/>
      <charset val="134"/>
    </font>
    <font>
      <sz val="11"/>
      <color theme="1"/>
      <name val="Calibri"/>
      <family val="2"/>
      <scheme val="minor"/>
    </font>
    <font>
      <sz val="12"/>
      <name val="Times New Roman"/>
      <family val="1"/>
      <charset val="204"/>
    </font>
    <font>
      <sz val="11"/>
      <color rgb="FF000000"/>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3" fillId="0" borderId="0"/>
    <xf numFmtId="0" fontId="2" fillId="0" borderId="0"/>
    <xf numFmtId="165" fontId="11" fillId="0" borderId="0" applyProtection="0">
      <alignment vertical="center"/>
    </xf>
    <xf numFmtId="43" fontId="12" fillId="0" borderId="0" applyFont="0" applyFill="0" applyBorder="0" applyAlignment="0" applyProtection="0"/>
    <xf numFmtId="0" fontId="1" fillId="0" borderId="0"/>
  </cellStyleXfs>
  <cellXfs count="35">
    <xf numFmtId="0" fontId="0" fillId="0" borderId="0" xfId="0"/>
    <xf numFmtId="0" fontId="5" fillId="0" borderId="1" xfId="0" applyFont="1" applyBorder="1" applyAlignment="1">
      <alignment horizontal="center" vertical="top" wrapText="1"/>
    </xf>
    <xf numFmtId="0" fontId="4" fillId="0" borderId="1" xfId="0" applyFont="1" applyBorder="1" applyAlignment="1">
      <alignment horizontal="center" vertical="top" wrapText="1"/>
    </xf>
    <xf numFmtId="0" fontId="5" fillId="0" borderId="0" xfId="0" applyFont="1" applyAlignment="1">
      <alignment horizontal="right" vertical="center"/>
    </xf>
    <xf numFmtId="0" fontId="6" fillId="0" borderId="0" xfId="0" applyFont="1"/>
    <xf numFmtId="0" fontId="5" fillId="0" borderId="0" xfId="0" applyFont="1" applyAlignment="1"/>
    <xf numFmtId="0" fontId="8" fillId="2" borderId="0" xfId="0" applyFont="1" applyFill="1" applyAlignment="1"/>
    <xf numFmtId="0" fontId="8" fillId="0" borderId="0" xfId="0" applyFont="1" applyAlignment="1">
      <alignment horizontal="center"/>
    </xf>
    <xf numFmtId="0" fontId="8" fillId="0" borderId="0" xfId="0" applyFont="1" applyAlignment="1"/>
    <xf numFmtId="0" fontId="5" fillId="0" borderId="0" xfId="0" applyFont="1" applyAlignment="1">
      <alignment wrapText="1"/>
    </xf>
    <xf numFmtId="0" fontId="0" fillId="2" borderId="0" xfId="0" applyFill="1"/>
    <xf numFmtId="0" fontId="9" fillId="0" borderId="0" xfId="0" applyFont="1"/>
    <xf numFmtId="0" fontId="0" fillId="0" borderId="0" xfId="0" applyAlignment="1">
      <alignment horizontal="center"/>
    </xf>
    <xf numFmtId="0" fontId="7" fillId="0" borderId="1" xfId="0" applyFont="1" applyBorder="1" applyAlignment="1">
      <alignment vertical="top"/>
    </xf>
    <xf numFmtId="0" fontId="10" fillId="2" borderId="1" xfId="0" applyFont="1" applyFill="1" applyBorder="1" applyAlignment="1">
      <alignment horizontal="left" vertical="top"/>
    </xf>
    <xf numFmtId="0" fontId="10" fillId="0" borderId="1" xfId="0" applyFont="1" applyBorder="1" applyAlignment="1">
      <alignment horizontal="center" vertical="top"/>
    </xf>
    <xf numFmtId="0" fontId="6" fillId="0" borderId="0" xfId="0" applyFont="1" applyFill="1"/>
    <xf numFmtId="0" fontId="5" fillId="0" borderId="0" xfId="0" applyFont="1" applyFill="1" applyAlignment="1"/>
    <xf numFmtId="0" fontId="7" fillId="0" borderId="1" xfId="0" applyFont="1" applyBorder="1" applyAlignment="1">
      <alignment horizontal="center" vertical="top"/>
    </xf>
    <xf numFmtId="0" fontId="7" fillId="0" borderId="1" xfId="0" applyFont="1" applyBorder="1" applyAlignment="1">
      <alignment horizontal="center" vertical="top" wrapText="1"/>
    </xf>
    <xf numFmtId="0" fontId="13" fillId="0" borderId="1" xfId="0" applyNumberFormat="1" applyFont="1" applyFill="1" applyBorder="1" applyAlignment="1">
      <alignment vertical="top" wrapText="1"/>
    </xf>
    <xf numFmtId="0" fontId="13" fillId="0" borderId="1" xfId="0" applyFont="1" applyFill="1" applyBorder="1" applyAlignment="1">
      <alignment vertical="top" wrapText="1"/>
    </xf>
    <xf numFmtId="0" fontId="7" fillId="0" borderId="1" xfId="0" applyFont="1" applyFill="1" applyBorder="1" applyAlignment="1">
      <alignment horizontal="center" vertical="top" wrapText="1"/>
    </xf>
    <xf numFmtId="164" fontId="8" fillId="0" borderId="0" xfId="0" applyNumberFormat="1" applyFont="1"/>
    <xf numFmtId="0" fontId="14" fillId="0" borderId="1" xfId="0" applyFont="1" applyBorder="1" applyAlignment="1">
      <alignment horizontal="center" vertical="center" wrapText="1"/>
    </xf>
    <xf numFmtId="0" fontId="14" fillId="0" borderId="1" xfId="0" applyFont="1" applyFill="1" applyBorder="1" applyAlignment="1">
      <alignment horizontal="center" vertical="top" wrapText="1"/>
    </xf>
    <xf numFmtId="0" fontId="15" fillId="0" borderId="1" xfId="0" applyFont="1" applyFill="1" applyBorder="1" applyAlignment="1">
      <alignment vertical="top" wrapText="1"/>
    </xf>
    <xf numFmtId="3" fontId="7" fillId="0" borderId="1" xfId="0" applyNumberFormat="1" applyFont="1" applyBorder="1" applyAlignment="1">
      <alignment vertical="top" wrapText="1"/>
    </xf>
    <xf numFmtId="43" fontId="7" fillId="0" borderId="1" xfId="4" applyFont="1" applyBorder="1" applyAlignment="1">
      <alignment vertical="top"/>
    </xf>
    <xf numFmtId="0" fontId="7" fillId="0" borderId="1" xfId="0" applyFont="1" applyBorder="1" applyAlignment="1">
      <alignment horizontal="right" vertical="top"/>
    </xf>
    <xf numFmtId="0" fontId="15" fillId="2" borderId="1" xfId="0" applyFont="1" applyFill="1" applyBorder="1" applyAlignment="1">
      <alignment horizontal="left" vertical="top" wrapText="1"/>
    </xf>
    <xf numFmtId="0" fontId="15" fillId="0" borderId="1" xfId="0" applyFont="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8" fillId="0" borderId="0" xfId="0" applyFont="1" applyAlignment="1">
      <alignment horizontal="center" vertical="center" wrapText="1"/>
    </xf>
  </cellXfs>
  <cellStyles count="6">
    <cellStyle name="Обычный" xfId="0" builtinId="0"/>
    <cellStyle name="Обычный 2" xfId="1"/>
    <cellStyle name="Обычный 3" xfId="2"/>
    <cellStyle name="Обычный 5" xfId="5"/>
    <cellStyle name="Финансовый" xfId="4" builtinId="3"/>
    <cellStyle name="常规_T系列包装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3" workbookViewId="0">
      <selection activeCell="C18" sqref="C18"/>
    </sheetView>
  </sheetViews>
  <sheetFormatPr defaultRowHeight="15"/>
  <cols>
    <col min="1" max="1" width="5.85546875" customWidth="1"/>
    <col min="2" max="2" width="16.140625" customWidth="1"/>
    <col min="3" max="3" width="115.7109375" customWidth="1"/>
    <col min="4" max="4" width="10.140625" customWidth="1"/>
    <col min="5" max="5" width="7.7109375" customWidth="1"/>
    <col min="6" max="6" width="16.5703125" customWidth="1"/>
    <col min="7" max="7" width="16.28515625" customWidth="1"/>
    <col min="8" max="8" width="14.7109375" customWidth="1"/>
    <col min="9" max="9" width="17.42578125" customWidth="1"/>
  </cols>
  <sheetData>
    <row r="1" spans="1:13">
      <c r="H1" s="3" t="s">
        <v>1</v>
      </c>
    </row>
    <row r="2" spans="1:13">
      <c r="H2" s="3" t="s">
        <v>2</v>
      </c>
    </row>
    <row r="3" spans="1:13">
      <c r="C3" s="4"/>
      <c r="D3" s="4"/>
      <c r="E3" s="4"/>
      <c r="F3" s="4"/>
      <c r="G3" s="4"/>
      <c r="H3" s="3" t="s">
        <v>3</v>
      </c>
    </row>
    <row r="4" spans="1:13">
      <c r="C4" s="4"/>
      <c r="D4" s="4"/>
      <c r="E4" s="4"/>
      <c r="F4" s="4"/>
      <c r="G4" s="4"/>
      <c r="H4" s="3" t="s">
        <v>4</v>
      </c>
    </row>
    <row r="5" spans="1:13">
      <c r="C5" s="4"/>
      <c r="D5" s="4"/>
      <c r="E5" s="4"/>
      <c r="F5" s="4"/>
      <c r="G5" s="4"/>
      <c r="H5" s="3" t="s">
        <v>5</v>
      </c>
      <c r="M5" s="32"/>
    </row>
    <row r="6" spans="1:13" ht="15" customHeight="1">
      <c r="C6" s="4"/>
      <c r="D6" s="4"/>
      <c r="E6" s="4"/>
      <c r="F6" s="4"/>
      <c r="G6" s="4"/>
      <c r="H6" s="3" t="s">
        <v>6</v>
      </c>
      <c r="M6" s="33"/>
    </row>
    <row r="7" spans="1:13">
      <c r="C7" s="4"/>
      <c r="D7" s="4"/>
      <c r="E7" s="4"/>
      <c r="F7" s="4"/>
      <c r="G7" s="4"/>
      <c r="H7" s="3"/>
    </row>
    <row r="8" spans="1:13">
      <c r="C8" s="4"/>
      <c r="D8" s="4"/>
      <c r="E8" s="4"/>
      <c r="F8" s="4"/>
      <c r="G8" s="4"/>
      <c r="H8" s="3" t="s">
        <v>0</v>
      </c>
    </row>
    <row r="9" spans="1:13">
      <c r="C9" s="4"/>
      <c r="D9" s="4"/>
      <c r="E9" s="4"/>
      <c r="F9" s="4"/>
      <c r="G9" s="4"/>
      <c r="H9" s="4"/>
    </row>
    <row r="10" spans="1:13">
      <c r="C10" s="4"/>
      <c r="D10" s="4"/>
      <c r="E10" s="4"/>
      <c r="F10" s="4"/>
      <c r="G10" s="17" t="s">
        <v>48</v>
      </c>
      <c r="H10" s="16"/>
    </row>
    <row r="12" spans="1:13" ht="24.75" customHeight="1">
      <c r="B12" s="6"/>
      <c r="C12" s="8" t="s">
        <v>7</v>
      </c>
      <c r="D12" s="7"/>
      <c r="E12" s="7"/>
      <c r="F12" s="7"/>
      <c r="G12" s="7"/>
      <c r="H12" s="8"/>
      <c r="I12" s="5"/>
    </row>
    <row r="13" spans="1:13" ht="24.75" customHeight="1">
      <c r="B13" s="34" t="s">
        <v>8</v>
      </c>
      <c r="C13" s="34"/>
      <c r="D13" s="34"/>
      <c r="E13" s="34"/>
      <c r="F13" s="34"/>
      <c r="G13" s="34"/>
      <c r="H13" s="34"/>
      <c r="I13" s="9"/>
    </row>
    <row r="14" spans="1:13">
      <c r="B14" s="10"/>
      <c r="C14" s="11"/>
      <c r="D14" s="12"/>
      <c r="E14" s="12"/>
      <c r="F14" s="12"/>
      <c r="G14" s="12"/>
    </row>
    <row r="15" spans="1:13" ht="0.75" hidden="1" customHeight="1">
      <c r="B15" s="10"/>
      <c r="C15" s="11"/>
      <c r="D15" s="12"/>
      <c r="E15" s="12"/>
      <c r="F15" s="12"/>
      <c r="G15" s="12"/>
    </row>
    <row r="16" spans="1:13" ht="28.5" customHeight="1">
      <c r="A16" s="13" t="s">
        <v>9</v>
      </c>
      <c r="B16" s="14" t="s">
        <v>10</v>
      </c>
      <c r="C16" s="15" t="s">
        <v>11</v>
      </c>
      <c r="D16" s="15" t="s">
        <v>12</v>
      </c>
      <c r="E16" s="1" t="s">
        <v>13</v>
      </c>
      <c r="F16" s="1" t="s">
        <v>14</v>
      </c>
      <c r="G16" s="1" t="s">
        <v>15</v>
      </c>
      <c r="H16" s="2" t="s">
        <v>16</v>
      </c>
      <c r="I16" s="2" t="s">
        <v>17</v>
      </c>
    </row>
    <row r="17" spans="1:9" ht="133.5" customHeight="1">
      <c r="A17" s="13">
        <v>1</v>
      </c>
      <c r="B17" s="30" t="s">
        <v>43</v>
      </c>
      <c r="C17" s="31" t="s">
        <v>44</v>
      </c>
      <c r="D17" s="25" t="s">
        <v>49</v>
      </c>
      <c r="E17" s="25">
        <v>2</v>
      </c>
      <c r="F17" s="25">
        <v>126000</v>
      </c>
      <c r="G17" s="19">
        <f t="shared" ref="G17:G18" si="0">E17*F17</f>
        <v>252000</v>
      </c>
      <c r="H17" s="19" t="s">
        <v>18</v>
      </c>
      <c r="I17" s="22" t="s">
        <v>19</v>
      </c>
    </row>
    <row r="18" spans="1:9" ht="230.25" customHeight="1">
      <c r="A18" s="29">
        <v>2</v>
      </c>
      <c r="B18" s="20" t="s">
        <v>45</v>
      </c>
      <c r="C18" s="21" t="s">
        <v>46</v>
      </c>
      <c r="D18" s="25" t="s">
        <v>49</v>
      </c>
      <c r="E18" s="27">
        <v>120</v>
      </c>
      <c r="F18" s="28">
        <v>7800</v>
      </c>
      <c r="G18" s="19">
        <f t="shared" si="0"/>
        <v>936000</v>
      </c>
      <c r="H18" s="19" t="s">
        <v>18</v>
      </c>
      <c r="I18" s="22" t="s">
        <v>19</v>
      </c>
    </row>
    <row r="19" spans="1:9" ht="15.75">
      <c r="G19" s="23">
        <f>SUM(G17:G18)</f>
        <v>1188000</v>
      </c>
    </row>
  </sheetData>
  <autoFilter ref="A16:I18"/>
  <mergeCells count="2">
    <mergeCell ref="M5:M6"/>
    <mergeCell ref="B13:H13"/>
  </mergeCells>
  <pageMargins left="0" right="0" top="0" bottom="0" header="0" footer="0"/>
  <pageSetup paperSize="9" scale="62"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topLeftCell="A12" workbookViewId="0">
      <selection activeCell="A18" sqref="A18"/>
    </sheetView>
  </sheetViews>
  <sheetFormatPr defaultRowHeight="15"/>
  <cols>
    <col min="2" max="2" width="17.85546875" customWidth="1"/>
    <col min="3" max="3" width="104.140625" customWidth="1"/>
    <col min="4" max="4" width="8.140625" customWidth="1"/>
    <col min="6" max="6" width="18.5703125" customWidth="1"/>
    <col min="7" max="7" width="17.5703125" customWidth="1"/>
    <col min="8" max="8" width="15.28515625" customWidth="1"/>
    <col min="9" max="9" width="12.7109375" customWidth="1"/>
  </cols>
  <sheetData>
    <row r="1" spans="1:9">
      <c r="H1" s="3" t="s">
        <v>20</v>
      </c>
    </row>
    <row r="2" spans="1:9">
      <c r="H2" s="3" t="s">
        <v>21</v>
      </c>
    </row>
    <row r="3" spans="1:9">
      <c r="C3" s="4"/>
      <c r="D3" s="4"/>
      <c r="E3" s="4"/>
      <c r="F3" s="4"/>
      <c r="G3" s="4"/>
      <c r="H3" s="3" t="s">
        <v>22</v>
      </c>
    </row>
    <row r="4" spans="1:9">
      <c r="C4" s="4"/>
      <c r="D4" s="4"/>
      <c r="E4" s="4"/>
      <c r="F4" s="4"/>
      <c r="G4" s="4"/>
      <c r="H4" s="3" t="s">
        <v>23</v>
      </c>
    </row>
    <row r="5" spans="1:9">
      <c r="C5" s="4"/>
      <c r="D5" s="4"/>
      <c r="E5" s="4"/>
      <c r="F5" s="4"/>
      <c r="G5" s="4"/>
      <c r="H5" s="3" t="s">
        <v>24</v>
      </c>
    </row>
    <row r="6" spans="1:9">
      <c r="C6" s="4"/>
      <c r="D6" s="4"/>
      <c r="E6" s="4"/>
      <c r="F6" s="4"/>
      <c r="G6" s="4"/>
      <c r="H6" s="3" t="s">
        <v>25</v>
      </c>
    </row>
    <row r="7" spans="1:9">
      <c r="C7" s="4"/>
      <c r="D7" s="4"/>
      <c r="E7" s="4"/>
      <c r="F7" s="4"/>
      <c r="G7" s="4"/>
      <c r="H7" s="3"/>
    </row>
    <row r="8" spans="1:9">
      <c r="C8" s="4"/>
      <c r="D8" s="4"/>
      <c r="E8" s="4"/>
      <c r="F8" s="4"/>
      <c r="G8" s="4"/>
      <c r="H8" s="3" t="s">
        <v>0</v>
      </c>
    </row>
    <row r="9" spans="1:9">
      <c r="C9" s="4"/>
      <c r="D9" s="4"/>
      <c r="E9" s="4"/>
      <c r="F9" s="4"/>
      <c r="G9" s="4"/>
      <c r="H9" s="4"/>
    </row>
    <row r="10" spans="1:9">
      <c r="C10" s="4"/>
      <c r="D10" s="4"/>
      <c r="E10" s="4"/>
      <c r="F10" s="4"/>
      <c r="G10" s="17" t="s">
        <v>47</v>
      </c>
      <c r="H10" s="16"/>
    </row>
    <row r="12" spans="1:9" ht="15.75">
      <c r="B12" s="6"/>
      <c r="C12" s="7" t="s">
        <v>26</v>
      </c>
      <c r="D12" s="7"/>
      <c r="E12" s="7"/>
      <c r="F12" s="7"/>
      <c r="G12" s="7"/>
      <c r="H12" s="8"/>
      <c r="I12" s="5"/>
    </row>
    <row r="13" spans="1:9" ht="15.75">
      <c r="B13" s="34" t="s">
        <v>27</v>
      </c>
      <c r="C13" s="34"/>
      <c r="D13" s="34"/>
      <c r="E13" s="34"/>
      <c r="F13" s="34"/>
      <c r="G13" s="34"/>
      <c r="H13" s="34"/>
      <c r="I13" s="9"/>
    </row>
    <row r="14" spans="1:9">
      <c r="B14" s="10"/>
      <c r="C14" s="11"/>
      <c r="D14" s="12"/>
      <c r="E14" s="12"/>
      <c r="F14" s="12"/>
      <c r="G14" s="12"/>
    </row>
    <row r="15" spans="1:9" ht="28.5">
      <c r="A15" s="13" t="s">
        <v>28</v>
      </c>
      <c r="B15" s="14" t="s">
        <v>29</v>
      </c>
      <c r="C15" s="15" t="s">
        <v>26</v>
      </c>
      <c r="D15" s="15" t="s">
        <v>30</v>
      </c>
      <c r="E15" s="1" t="s">
        <v>31</v>
      </c>
      <c r="F15" s="1" t="s">
        <v>32</v>
      </c>
      <c r="G15" s="1" t="s">
        <v>33</v>
      </c>
      <c r="H15" s="2" t="s">
        <v>34</v>
      </c>
      <c r="I15" s="2" t="s">
        <v>35</v>
      </c>
    </row>
    <row r="16" spans="1:9" ht="225">
      <c r="A16" s="13">
        <v>1</v>
      </c>
      <c r="B16" s="24" t="s">
        <v>38</v>
      </c>
      <c r="C16" s="24" t="s">
        <v>41</v>
      </c>
      <c r="D16" s="25" t="s">
        <v>40</v>
      </c>
      <c r="E16" s="25">
        <v>2</v>
      </c>
      <c r="F16" s="25">
        <v>126000</v>
      </c>
      <c r="G16" s="19">
        <f t="shared" ref="G16:G17" si="0">E16*F16</f>
        <v>252000</v>
      </c>
      <c r="H16" s="19" t="s">
        <v>36</v>
      </c>
      <c r="I16" s="22" t="s">
        <v>37</v>
      </c>
    </row>
    <row r="17" spans="1:9" ht="270.75" customHeight="1">
      <c r="A17" s="18">
        <v>2</v>
      </c>
      <c r="B17" s="24" t="s">
        <v>39</v>
      </c>
      <c r="C17" s="24" t="s">
        <v>42</v>
      </c>
      <c r="D17" s="26" t="s">
        <v>40</v>
      </c>
      <c r="E17" s="27">
        <v>120</v>
      </c>
      <c r="F17" s="28">
        <v>7800</v>
      </c>
      <c r="G17" s="19">
        <f t="shared" si="0"/>
        <v>936000</v>
      </c>
      <c r="H17" s="19" t="s">
        <v>36</v>
      </c>
      <c r="I17" s="22" t="s">
        <v>37</v>
      </c>
    </row>
    <row r="18" spans="1:9" ht="15.75">
      <c r="G18" s="23">
        <f>SUM(G16:G17)</f>
        <v>1188000</v>
      </c>
    </row>
  </sheetData>
  <mergeCells count="1">
    <mergeCell ref="B13:H13"/>
  </mergeCells>
  <pageMargins left="0.70866141732283472" right="0.70866141732283472" top="0.74803149606299213" bottom="0.74803149606299213" header="0.31496062992125984" footer="0.31496062992125984"/>
  <pageSetup paperSize="9" scale="5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Техникалық сипаттамасы</vt:lpstr>
      <vt:lpstr>Техническая спецификация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2024-04-10T05:06:29Z</dcterms:modified>
</cp:coreProperties>
</file>