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Каз" sheetId="1" r:id="rId1"/>
    <sheet name="Рус" sheetId="2" r:id="rId2"/>
  </sheets>
  <calcPr calcId="152511"/>
</workbook>
</file>

<file path=xl/calcChain.xml><?xml version="1.0" encoding="utf-8"?>
<calcChain xmlns="http://schemas.openxmlformats.org/spreadsheetml/2006/main">
  <c r="G77" i="2" l="1"/>
  <c r="H78" i="1"/>
  <c r="H25" i="1" l="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24" i="1"/>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23" i="2"/>
  <c r="H79" i="1" l="1"/>
  <c r="G78" i="2"/>
</calcChain>
</file>

<file path=xl/sharedStrings.xml><?xml version="1.0" encoding="utf-8"?>
<sst xmlns="http://schemas.openxmlformats.org/spreadsheetml/2006/main" count="275" uniqueCount="164">
  <si>
    <t>№</t>
  </si>
  <si>
    <t>ТС</t>
  </si>
  <si>
    <t>Бекітемін:</t>
  </si>
  <si>
    <t>Павлодар облысының әкімдігі, Павлодар облысы Денсаулық сақтау басқармасының</t>
  </si>
  <si>
    <t>шаруашылық жүргізу құқығындағы</t>
  </si>
  <si>
    <t>"Ғ.Сұлтанов атындағы Павлодар облыстық ауруханасы"</t>
  </si>
  <si>
    <t>коммуналдық мемлекеттік кәсіпорнының</t>
  </si>
  <si>
    <t>Қазақстан Республикасы</t>
  </si>
  <si>
    <t>№ 110 бұйрыққа</t>
  </si>
  <si>
    <t>1 қосымша</t>
  </si>
  <si>
    <t>Денсаулық сақтау министрінің 2023 жылғы 7 маусымдағы</t>
  </si>
  <si>
    <t xml:space="preserve">Тендер тәсілімен сатып алуды өткізу туралы хабарландыру </t>
  </si>
  <si>
    <t xml:space="preserve">          Тегін медициналық көмектің кепілдік берілген көлемі шеңберінде, тергеу изоляторлары мен қылмыстық-атқару (пенитенциарлық) жүйесінің мекемелерінде ұсталатын адамдар үшін медициналық көмектің қосымша көлемін бюджет қаражаты есебінен және (немесе) міндетті әлеуметтік медициналық сақтандыру жүйесінде дәрілік заттарды, медициналық бұйымдарды және арнайы емдік өнімдерді сатып алуды, фармацевтикалық көрсетілетін қызметтерді сатып алуды ұйымдастыру және өткізу қағидаларына сәйкес. Қазақстан Республикасы 2023 жылғы  07 маусымдағы №110</t>
  </si>
  <si>
    <t>1) ШЖҚ "Ғ.Сұлтанов атындағы Павлодар облыстық ауруханасы" КМК, Павлодар қ., Щедрин көш., 63, тендер тәсілімен сатып алуды өткізу туралы хабарлайды.</t>
  </si>
  <si>
    <t xml:space="preserve">         2) Сатып алынатын фармацевтикалық қызметтердің, сатып алынатын дәрілік заттардың және (немесе) медициналық бұйымдардың халықаралық патенттелмеген атауларының, сауда атауларының атауы - пациенттің жеке төзімсіздігі жағдайында, сатып алу көлемі, жеткізу орны, сатып алу үшін әрбір лот бойынша бөлінген сомалар туралы:</t>
  </si>
  <si>
    <t>Лотар атауы</t>
  </si>
  <si>
    <t>Өлшем бірлігі</t>
  </si>
  <si>
    <t>Саны</t>
  </si>
  <si>
    <t>бірлік бағасы</t>
  </si>
  <si>
    <t>Сомасы, теңге</t>
  </si>
  <si>
    <t>БАРЛЫҒЫ</t>
  </si>
  <si>
    <t>Утверждаю:</t>
  </si>
  <si>
    <t>«Павлодарская областная больница им. Г. Султанова»</t>
  </si>
  <si>
    <t>Управления Здравоохранения</t>
  </si>
  <si>
    <t>Павлодарской области, акимата Павлодарской области</t>
  </si>
  <si>
    <t xml:space="preserve">Приложение 1 </t>
  </si>
  <si>
    <r>
      <t xml:space="preserve">к </t>
    </r>
    <r>
      <rPr>
        <b/>
        <u/>
        <sz val="12"/>
        <color rgb="FF333399"/>
        <rFont val="Times New Roman"/>
        <family val="1"/>
        <charset val="204"/>
      </rPr>
      <t>приказу</t>
    </r>
    <r>
      <rPr>
        <b/>
        <sz val="12"/>
        <color rgb="FF333399"/>
        <rFont val="Times New Roman"/>
        <family val="1"/>
        <charset val="204"/>
      </rPr>
      <t xml:space="preserve"> </t>
    </r>
    <r>
      <rPr>
        <b/>
        <sz val="12"/>
        <color rgb="FF000000"/>
        <rFont val="Times New Roman"/>
        <family val="1"/>
        <charset val="204"/>
      </rPr>
      <t xml:space="preserve">Министра здравоохранения </t>
    </r>
  </si>
  <si>
    <t>Республики Казахстан от 07 июня 2023 года</t>
  </si>
  <si>
    <t>№ 110</t>
  </si>
  <si>
    <t>Объявление о проведении закупа способом тендера.</t>
  </si>
  <si>
    <t xml:space="preserve">          Согласно Правила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Республики Казахстан  от 07 июня 2023 года №110</t>
  </si>
  <si>
    <t>1) КГП на ПХВ «Павлодарская областная больница имени Г.Султанова» г.Павлодар, ул.Щедрина 63, объявляет о проведении закупа способом тендера.</t>
  </si>
  <si>
    <t xml:space="preserve">         2) Наименование закупаемых фармацевтических услуг, международных непатентованных наименований закупаемых лекарственных средств и (или) медицинских изделий, торговых наименований - в случае индивидуальной непереносимости пациента, об объеме закупа, месте поставок, суммах, выделенных для закупа по каждому лоту:</t>
  </si>
  <si>
    <t>Наименование лотов</t>
  </si>
  <si>
    <t>Ед. изм.</t>
  </si>
  <si>
    <t>Кол-во</t>
  </si>
  <si>
    <t>цена за ед</t>
  </si>
  <si>
    <t>Сумма, тенге</t>
  </si>
  <si>
    <t>ИТОГО</t>
  </si>
  <si>
    <t xml:space="preserve">         4) Порядок и источник передачи тендерной документации: к тендеру допускаются все потенциальные поставщики, отвечающие квалификационным требованиям, указанным в тендерной документации. Пакет тендерной документации можно получить по адресу 140010, Павлодарская область, город Павлодар, улица Щедрина 63, 3 этаж, отдел государственных закупок, или на сайте Управления Здравоохранения Павлодарской области: http://depzdrav.gov.kz, а также по электронной почте: ob-pv@yandex.kz;</t>
  </si>
  <si>
    <t xml:space="preserve">         4) Тендерлік құжаттаманы беру тәртібі мен көзі: тендерге тендерлік құжаттамада көрсетілген біліктілік талаптарына жауап беретін барлық әлеуетті өнім берушілер жіберіледі. Тендерлік құжаттама пакетін мына мекенжай бойынша алуға болады: 140010, Павлодар облысы, Павлодар қаласы,  Щедрин көшесі, 63, 3 қабат, мемлекеттік сатып алулар бөлімі, немесе Павлодар облысы Денсаулық сақтау басқармасының сайтында: http://depzdrav.gov.kz, сондай ақ электрондық пошта арқылы:ob-pv@yandex.kz;</t>
  </si>
  <si>
    <t>директоры</t>
  </si>
  <si>
    <t>___________________ Мусабеков А.Т.</t>
  </si>
  <si>
    <t>Директор</t>
  </si>
  <si>
    <t>___________________Мусабеков А.Т.</t>
  </si>
  <si>
    <t xml:space="preserve">           3) Сроки и условия поставки: по заявке заказчика в течение 2025 года  с момента заключение договора. Предоставить товар в распоряжение покупателя по адресу: 140010, Павлодарская область, город Павлодар, улица Щедрина, 63, склад заказчика;</t>
  </si>
  <si>
    <t xml:space="preserve">           3) Жеткізу мерзімі мен шарттары: тапсырыс берушінің өтінімі бойынша 2025 ж ішінде шартқа қол қойғаннан соң. Тауарды сатып алушының қарамағына мына мекенжай бойынша ұсыну: 140010, Павлодар облысы,  Павлодар қаласы,  Щедрин көшесі, 63, тапсырыс берушінің қоймасы;</t>
  </si>
  <si>
    <t>Приказ №531 от 05.12.2024 года</t>
  </si>
  <si>
    <t xml:space="preserve">         5) Место представления (приема) документов и окончательный срок подачи тендерных заявок; тендерные заявки принимаются в срок до 09:00 25 декабря 2024 года, по адресу город Павлодар, улица Щедрина, 63, 3 этаж, приемная;</t>
  </si>
  <si>
    <t xml:space="preserve">         6) Дата, время и место вскрытия конвертов с тендерными заявками: конверты с тендерными заявками будут вскрываться в 11.00 ч. 25 декабря 2024г по адресу: 140010 Павлодарская область, город Павлодар, улица Щедрина 63, 3 этаж, конференц зал, КГП на ПХВ «Павлодарская областная больница им.Г.Султанова» управления здравоохранения Павлодарской области.</t>
  </si>
  <si>
    <t>05.12.2024ж. №531 Бұйрық</t>
  </si>
  <si>
    <t xml:space="preserve">         5) Құжаттарды ұсыну (қабылдау) орны және тендерлік өтінімдерді берудің соңғы мерзімі: тендерлік өтінімдер 2024 жылғы 25 желтоқсан сағат 09.00-ге дейінгі мерзімде қабылданады, Павлодар қаласы,  Щедрин көшесі, 63 мекенжайы бойынша, 3 қабат, қабылдау бөлмесі;</t>
  </si>
  <si>
    <t xml:space="preserve">         6) Тендерлік өтінімдері бар конверттерді ашу күні, уақыты және орны: тендерлік өтінімдері бар конверттер 2024 жылғы 25 желтоқсан сағат 11.00-де мына мекенжай бойынша ашылады: 140010 Павлодар облысы,  Павлодар қаласы,  Щедрин көшесі, 63, 3 қабат, конференц зал, Павлодар облысы Денсаулық сақтау басқармасының ШЖҚ "Ғ.Сұлтанов атындағы Павлодар облыстық ауруханасы" КМК.</t>
  </si>
  <si>
    <t xml:space="preserve">
Интраокулярная линза
в комплекте с системой имплантации</t>
  </si>
  <si>
    <t xml:space="preserve">Набор офтальмологический для катарактальной хирургии </t>
  </si>
  <si>
    <t xml:space="preserve">Линза   интраокулярная  заднекамерная  однокомпонентная </t>
  </si>
  <si>
    <t>Офтальмологические ножи, стерильные, однократного применения MVR, прямой нож, с защитой</t>
  </si>
  <si>
    <t>Офтальмологические ножи, стерильные, однократного применения CRESCENT прямой нож, с защитой</t>
  </si>
  <si>
    <t>Нож офтальмологический стерильный, однократного применения Slit Knife, DupliCut, ClearCut, SatinSlit с шириной лезвия 2,75 мм</t>
  </si>
  <si>
    <t xml:space="preserve">Офтальмологические ножи, стерильные, однократного применения SLIT, прямой нож, с защитой
</t>
  </si>
  <si>
    <t>Офтальмологические ножи, стерильные, однократного применения STAB, рямой нож, с защитой</t>
  </si>
  <si>
    <t xml:space="preserve">
Офтальмологический вискоэластичный раствор натрия гиалуроната </t>
  </si>
  <si>
    <t xml:space="preserve">Офтальмологический вискоэластичный раствор из гидроксипропилметилцеллюлозы  </t>
  </si>
  <si>
    <t>Офтальмологический вискоэластичный раствор</t>
  </si>
  <si>
    <t>Краситель для капсулорексиса</t>
  </si>
  <si>
    <t>Кольца полимерные твердые для стабилизации капсулы хрусталика "СК"</t>
  </si>
  <si>
    <t xml:space="preserve">Кольца для стабилизации капсулы
</t>
  </si>
  <si>
    <t>Имплантант Антиглаукомный А1</t>
  </si>
  <si>
    <t>Силиконовое масло 1300 с устройством для введения, стерильное, однократного применения, в стеклянном шприце объемом 10 мл</t>
  </si>
  <si>
    <t>Силиконовое масло  5700 с устройством для введения, стерильное, однократного применения, в стеклянном шприце объемом 10 мл</t>
  </si>
  <si>
    <t>Перфтордекалин HPF10 high purity syringe-7.0ml</t>
  </si>
  <si>
    <t>Краситель для обратимого окрашивания внутренней ограничивающей мембраны view ILM  (6 syringe per box)</t>
  </si>
  <si>
    <t>Краситель для заднего сегмента TWIN    (6 syringe per box)</t>
  </si>
  <si>
    <t>Нить хирургическая  нерассасывающаяся монофиламентная – нейлон окрашенная (черный цвет), условных номеров:
5-0, длиной (см): 45, с иглой атравматической, однократного применения, стерильная, для офтальмологии</t>
  </si>
  <si>
    <t>Материал шовный хирургический не рассасывающийся   Monofilament Polypropylene 7-0;  0,5 Metric 24" 60 см Blue игла 3/8 круга, 9 мм  шт</t>
  </si>
  <si>
    <t>Нить хирургическая нерассасывающаяся монофиламентная –полипропилен окрашенная (голубой цвет), условных номеров:
словных номеров: 9-0, длиной (см): 20, с иглой атравматической, однократного применения, стерильная, для офтальмологии</t>
  </si>
  <si>
    <t>Нить хирургическая   нерассасывающаяся монофиламентная – нейлон окрашенная (черный цвет), условных номеров:
10-0, длиной (см): 30, с иглой атравматической, однократного применения, стерильная, для офтальмологии</t>
  </si>
  <si>
    <t>Системы (блоки) управления потоками: Ultrasound FMS из Системы Infiniti Vision офтальмологическая</t>
  </si>
  <si>
    <t>Зонды эндолазерные RFID из комплекта Система CONSTELLATION Vision офтальмологическая (8065751593 Illuminated Flex Curved Laser Probe Constellation 25 Gauge)</t>
  </si>
  <si>
    <t>Комплект система для входа Entry System из Система офтальмологическая хирургическая Constellation Vision system(8065751658: 4 mm 25Ga Valved Entry System, 3ct)</t>
  </si>
  <si>
    <t>Комплект система для входа Entry System из Система офтальмологическая хирургическая Constellation Vision system(8065751658: 4 mm 23Ga Valved Entry System, 3ct)</t>
  </si>
  <si>
    <t>Модернизированная одноразовая канюля из Система офтальмологическая хирургическая Constellation Vision system</t>
  </si>
  <si>
    <t xml:space="preserve">Орбитальный сферический имплант </t>
  </si>
  <si>
    <t>Пинцет зубчатый, насадка из Система офтальмологическая хирургическая Constellation Vision system(338.25Р: 25+ Curved Membrane Scraper,DS</t>
  </si>
  <si>
    <t>Набор предназначен для забора крови с целью получения аутологичной плазмы крови, для дальнейшего инъекционного введения в ткани человека и лечения, восстановления, коррекции и профилактики воспалительных и дегенеративных процессов мягких тканей</t>
  </si>
  <si>
    <t>Афлиберцепт</t>
  </si>
  <si>
    <t>Пицет капсульный</t>
  </si>
  <si>
    <t>Пинцет для капсулорексиса типа Утрата</t>
  </si>
  <si>
    <t>Микропинцет роговичный типа колибри</t>
  </si>
  <si>
    <t>Факочоппер (рассекатель хрусталика) универсальный по Россену</t>
  </si>
  <si>
    <t>Гравитационные системы (блоки) управления потоками из комплекта Система офтальмологическая хирургическая Centurion Vision System в комплекте</t>
  </si>
  <si>
    <t>Активные системы (блоки) управления потоками из комплекта Система офтальмологическая хирургическая Centurion Vision System в комплекте</t>
  </si>
  <si>
    <t>Канюля для ирригации</t>
  </si>
  <si>
    <t>Комплект для ввода вязких жидкостей Viscous Fluid Control из Системы Constellation (упак 6шт) ВТО</t>
  </si>
  <si>
    <t>Набор Premium Vacuum для факоэмульсификации   (BL5110)</t>
  </si>
  <si>
    <t>Иглы для факоэмульсификации (DP8730)</t>
  </si>
  <si>
    <t>КОАКСИАЛЬНЫЕ В/А НАКОНЕЧНИКИ СИСТЕМЫ CAPSULEGUARD® STELLARIS®</t>
  </si>
  <si>
    <r>
      <t xml:space="preserve">Front lens unit fixing lever - Рычаг крепления блока передних линз на микроскоп переднего и заднего отрезка офтальмологической операционной системой OFFISS </t>
    </r>
    <r>
      <rPr>
        <sz val="11"/>
        <color rgb="FF000000"/>
        <rFont val="Times New Roman"/>
        <family val="1"/>
        <charset val="204"/>
      </rPr>
      <t>OMS-800</t>
    </r>
  </si>
  <si>
    <r>
      <t xml:space="preserve">Биполярный кабель с разъемом типа Лемо </t>
    </r>
    <r>
      <rPr>
        <sz val="11"/>
        <color rgb="FFFF0000"/>
        <rFont val="Times New Roman"/>
        <family val="1"/>
        <charset val="204"/>
      </rPr>
      <t xml:space="preserve"> </t>
    </r>
    <r>
      <rPr>
        <sz val="11"/>
        <color rgb="FF000000"/>
        <rFont val="Times New Roman"/>
        <family val="1"/>
        <charset val="204"/>
      </rPr>
      <t>Stellaris</t>
    </r>
  </si>
  <si>
    <t>BL3170 Ультразвуковая рукоятка для факоэмульсификации Stellaris</t>
  </si>
  <si>
    <t>Зонд для витрэктомии 27+ HYPERVIT™️, 20 000 рез./мин со скошенным наконечником.</t>
  </si>
  <si>
    <r>
      <t xml:space="preserve">Канюля с силиконовым наконечником 27 Ga 0.8 мм Constellation </t>
    </r>
    <r>
      <rPr>
        <sz val="11"/>
        <color rgb="FF000000"/>
        <rFont val="Times New Roman"/>
        <family val="1"/>
        <charset val="204"/>
      </rPr>
      <t>8065149529</t>
    </r>
  </si>
  <si>
    <t>Биполярный пинцет для диатермичекской коагуляции Stellaris(D8200)</t>
  </si>
  <si>
    <t>Принадлежность для микроскопа операционного OMS-800: линза 120D</t>
  </si>
  <si>
    <t xml:space="preserve">Кабель для коагуляции Reusable bipolar cable, 3,66 m (12 feet) silicone. </t>
  </si>
  <si>
    <t>Система для имплантации интраокулярных линз</t>
  </si>
  <si>
    <t>шт</t>
  </si>
  <si>
    <t>фл</t>
  </si>
  <si>
    <t>Көзішілік линзасы
имплантация жүйесімен толықтырылған</t>
  </si>
  <si>
    <t>Катаракта хирургиясына арналған офтальмологиялық жинақ</t>
  </si>
  <si>
    <t xml:space="preserve">Көзішілік артқы камералы бір компонентті линза </t>
  </si>
  <si>
    <t>Офтальмологиялық пышақтар, стерильді, бір рет қолданылатын MVR, тікелей пышақ, қорғанысы бар</t>
  </si>
  <si>
    <t>Офтальмологиялық пышақтар, стерильді, бір рет қолданылатын CRESCENT тікелей пышақ, қорғанысы бар</t>
  </si>
  <si>
    <t>Бір рет қолданылатын стерильді офтальмологиялық пышақ  пышақтың ені 2,75 мм</t>
  </si>
  <si>
    <t xml:space="preserve">Офтальмологиялық пышақтар, стерильді, бір рет қолданылатын SLIT, тікелей пышақ, қорғанысы бар
</t>
  </si>
  <si>
    <t>Стерильді, бір рет қолданылатын офтальмологиялық пышақтар STAB, тікелей пышақ, қорғаныспен</t>
  </si>
  <si>
    <t xml:space="preserve">
Натрий гиалуронатының офтальмологиялық вискоэластикалық ерітіндісі 
</t>
  </si>
  <si>
    <t>Гидроксипропилметилцеллюлозадан офтальмологиялық вискоэластикалық ерітінді</t>
  </si>
  <si>
    <t>офтальмологиялық вискоэластикалық ерітінді</t>
  </si>
  <si>
    <t>Капсулоргексис бояуы</t>
  </si>
  <si>
    <t>Көзбұршақтың капсуласын тұрақтандыру үшін қатты полимерлі сақиналар "СК"</t>
  </si>
  <si>
    <t xml:space="preserve">Капсуланы тұрақтандыруға арналған сақиналар 
</t>
  </si>
  <si>
    <t>Глаукомаға Қарсы Имплантант А1</t>
  </si>
  <si>
    <t>Енгізу құрылғысы бар 1300 силикон майы, стерильді, бір рет қолданылатын, көлемі 10 мл шыны шприцте</t>
  </si>
  <si>
    <t>Енгізу құрылғысы бар 5700 силикон майы, стерильді, бір рет қолданылатын, көлемі 10 мл шыны шприцте</t>
  </si>
  <si>
    <r>
      <t>І</t>
    </r>
    <r>
      <rPr>
        <sz val="11"/>
        <rFont val="Times New Roman"/>
        <family val="1"/>
        <charset val="204"/>
      </rPr>
      <t>шкі шектеу мембранасын қайтымды бояуға арналған бояу view ILM  (6 syringe per box)</t>
    </r>
  </si>
  <si>
    <t>Артқы сегментке арналған бояу TWIN    (6 syringe per box)</t>
  </si>
  <si>
    <t>Хирургиялық сіңірілмейтін монофиламентті жіп-боялған Нейлон (қара), шартты сандар:
5-0, ұзындығы (см): 45, атравматикалық инемен, бір рет қолданылатын, стерильді, офтальмологияға арналған</t>
  </si>
  <si>
    <t xml:space="preserve">Тігіс материалы хирургиялық сіңірілмейтін Monofilament Polypropylene 7-0;  0,5 Metric 24" 60 см Blue игла 3/8 круга, 9 мм  </t>
  </si>
  <si>
    <t>Хирургиялық жіп сіңірілмейтін монофиламентті - боялған полипропилен (көк түс), шартты сандар:
даңқты нөмірлер: 9-0, ұзындығы (см): 20, атравматикалық инемен, бір рет қолданылатын, стерильді, офтальмологияға арналған</t>
  </si>
  <si>
    <t>Хирургиялық сіңірілмейтін монофиламентті жіп-боялған Нейлон (қара), шартты сандар:
10-0, ұзындығы (см): 30, атравматикалық инемен, бір рет қолданылатын, стерильді, офтальмологияға арналған</t>
  </si>
  <si>
    <t>Ағындарды басқару жүйелері (блоктары) : Ultrasound FMS из Системы Infiniti Vision офтальмологиялық</t>
  </si>
  <si>
    <t>Жиынтықтан эндолазерлі RFID зондтары CONSTELLATION Vision жүйесі офтальмологиялық (8065751593 Illuminated Flex Curved Laser Probe Constellation 25 Gauge)</t>
  </si>
  <si>
    <t>Жинақ Entry system кіру жүйесі офтальмологиялық хирургиялық жүйе Constellation Vision system(8065751658: 4 mm 25Ga Valved Entry System, 3ct)</t>
  </si>
  <si>
    <t>Жинақ Entry system кіру жүйесі офтальмологиялық хирургиялық жүйе Constellation Vision system(8065751658: 4 mm 23Ga Valved Entry System, 3ct)</t>
  </si>
  <si>
    <t>Жаңартылған бір реттік канюля офтальмологиялық хирургиялық Constellation Vision system</t>
  </si>
  <si>
    <t>Орбиталық сфералық имплантант</t>
  </si>
  <si>
    <t>Тісті пинцет, саптама офтальмологиялық хирургиялық жүйесінен Constellation Vision system(338.25Р: 25+ Curved Membrane Scraper,DS</t>
  </si>
  <si>
    <t>Жинақ аутологиялық қан плазмасын алу мақсатында қан алуға, адам тініне одан әрі инъекциялық енгізуге және жұмсақ тіндердің қабыну және дегенеративті процестерін емдеуге, қалпына келтіруге, түзетуге және алдын алуға арналған</t>
  </si>
  <si>
    <t>Капсула пинцеті</t>
  </si>
  <si>
    <t>Утрата типті капсулорексиске арналған Пинцет</t>
  </si>
  <si>
    <t>Колибри түріндегі мүйізді микропинцет</t>
  </si>
  <si>
    <t>Факочоппер (көзбұршақты бөлгіш) Россен бойынша әмбебап</t>
  </si>
  <si>
    <t>Гравитациялық жүйелер (блоктар) жиынтықтан ағындарды басқару офтальмологиялық хирургиялық жүйе Centurion Vision system жиынтықта</t>
  </si>
  <si>
    <t>Жиынтықтан ағындарды басқарудың белсенді жүйелері (блоктары) офтальмологиялық хирургиялық жүйе Centurion Vision system жиынтықта</t>
  </si>
  <si>
    <t>Суару канюлясы</t>
  </si>
  <si>
    <t xml:space="preserve">Constellation жүйесінен viscous FluidControl тұтқыр сұйықтықтарды енгізуге арналған жинақ (қаптамада 6 дана ) </t>
  </si>
  <si>
    <t>Факоэмульсификацияға арналған Premium Vacuum жинағы  (BL5110)</t>
  </si>
  <si>
    <t>Факоэмульсификацияға арналған инелер (DP8730)</t>
  </si>
  <si>
    <t>CAPSULEGUARD® STELLARIS®ЖҮЙЕСІНІҢ КОАКСИАЛДЫ В/А ҰШТАРЫ</t>
  </si>
  <si>
    <t>Front lens unit fixing lever - Алдыңғы линзалар бөлігін бекіту тетігі - OFFISS OMS-800 офтальмологиялық операциялық жүйесін пайдаланып, алдыңғы және артқы сегмент микроскопына алдыңғы линза бөлігін бекітуге арналған тұтқа</t>
  </si>
  <si>
    <t>Лемо типті қосқышы бар биполярлы кабель  Stellaris</t>
  </si>
  <si>
    <t>BL3170Факоэмульсификацияға арналған ультрадыбыстық тұтқа Stellaris</t>
  </si>
  <si>
    <t>Витректомияға арналған Зонд 27+ HYPERVIT™️, 20 000 рез./мин қиғаш ұшымен.</t>
  </si>
  <si>
    <t>Силикон ұшы бар Канюля 27 Ga 0.8 мм Constellation  8065149529</t>
  </si>
  <si>
    <t>Диатермиялық коагуляцияға арналған биполярлы пинцет Stellaris(D8200)</t>
  </si>
  <si>
    <t>Операциялық микроскопқа арналған керек-жарақтар OMS-800: линза 120D</t>
  </si>
  <si>
    <t>Коагуляция кабелі Reusable bipolar cable, 3,66 m (12 feet) silicone.</t>
  </si>
  <si>
    <t>Көзішілік линзаларды имплантациялау жүйесі</t>
  </si>
  <si>
    <t>дана</t>
  </si>
  <si>
    <t>бума</t>
  </si>
  <si>
    <t>Комплект для комбинированной хирургии TOTAL PLUS Comb Proc Pak из Система офтальмологическая хирургическая Constellation Vision system (8065751767 25+Ga 20 000 CPM Comb Proc Pak)</t>
  </si>
  <si>
    <t xml:space="preserve">Индикатор  стерилиз.химичд/контр. эффект ОЗОНОВОЙ .стер.4класс "Дезтест Озон </t>
  </si>
  <si>
    <t>Аралас хирургия жинағы TOTAL PLUS Comb Proc Pak Офтальмологиялық хирургиялық жүйе Constellation Vision system (8065751767 25+Ga 20 000 CPM Comb Proc Pak)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</si>
</sst>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 _₽_-;\-* #,##0\ _₽_-;_-* &quot;-&quot;??\ _₽_-;_-@_-"/>
    <numFmt numFmtId="165" formatCode="_-* #,##0_р_._-;\-* #,##0_р_._-;_-* &quot;-&quot;??_р_._-;_-@_-"/>
  </numFmts>
  <fonts count="2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4"/>
      <color theme="1"/>
      <name val="Times New Roman"/>
      <family val="1"/>
      <charset val="204"/>
    </font>
    <font>
      <b/>
      <sz val="11"/>
      <color rgb="FF000000"/>
      <name val="Times New Roman"/>
      <family val="1"/>
      <charset val="204"/>
    </font>
    <font>
      <b/>
      <sz val="11"/>
      <color theme="1"/>
      <name val="Times New Roman"/>
      <family val="1"/>
      <charset val="204"/>
    </font>
    <font>
      <b/>
      <sz val="11"/>
      <color theme="1"/>
      <name val="Calibri"/>
      <family val="2"/>
      <scheme val="minor"/>
    </font>
    <font>
      <b/>
      <sz val="12"/>
      <color rgb="FF000000"/>
      <name val="Times New Roman"/>
      <family val="1"/>
      <charset val="204"/>
    </font>
    <font>
      <sz val="11"/>
      <color theme="1"/>
      <name val="Times New Roman"/>
      <family val="1"/>
      <charset val="204"/>
    </font>
    <font>
      <b/>
      <sz val="12"/>
      <color theme="1"/>
      <name val="Times New Roman"/>
      <family val="1"/>
      <charset val="204"/>
    </font>
    <font>
      <sz val="12"/>
      <name val="宋体"/>
      <family val="3"/>
      <charset val="134"/>
    </font>
    <font>
      <sz val="11"/>
      <color theme="1"/>
      <name val="Calibri"/>
      <family val="2"/>
      <scheme val="minor"/>
    </font>
    <font>
      <b/>
      <u/>
      <sz val="12"/>
      <color rgb="FF333399"/>
      <name val="Times New Roman"/>
      <family val="1"/>
      <charset val="204"/>
    </font>
    <font>
      <b/>
      <sz val="12"/>
      <color rgb="FF333399"/>
      <name val="Times New Roman"/>
      <family val="1"/>
      <charset val="204"/>
    </font>
    <font>
      <sz val="11"/>
      <color rgb="FF000000"/>
      <name val="Times New Roman"/>
      <family val="1"/>
      <charset val="204"/>
    </font>
    <font>
      <sz val="14"/>
      <color theme="1"/>
      <name val="Times New Roman"/>
      <family val="1"/>
      <charset val="204"/>
    </font>
    <font>
      <sz val="12"/>
      <color rgb="FF000000"/>
      <name val="Times New Roman"/>
      <family val="1"/>
      <charset val="204"/>
    </font>
    <font>
      <sz val="11"/>
      <name val="Times New Roman"/>
      <family val="1"/>
      <charset val="204"/>
    </font>
    <font>
      <sz val="11"/>
      <color rgb="FFFF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FFFF00"/>
      </patternFill>
    </fill>
    <fill>
      <patternFill patternType="solid">
        <fgColor theme="0"/>
        <bgColor rgb="FFFFFFFF"/>
      </patternFill>
    </fill>
    <fill>
      <patternFill patternType="solid">
        <fgColor rgb="FFFFFFFF"/>
        <bgColor rgb="FFFFFFFF"/>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s>
  <cellStyleXfs count="7">
    <xf numFmtId="0" fontId="0" fillId="0" borderId="0"/>
    <xf numFmtId="0" fontId="3" fillId="0" borderId="0"/>
    <xf numFmtId="0" fontId="2" fillId="0" borderId="0"/>
    <xf numFmtId="165" fontId="12" fillId="0" borderId="0" applyProtection="0">
      <alignment vertical="center"/>
    </xf>
    <xf numFmtId="0" fontId="1" fillId="0" borderId="0"/>
    <xf numFmtId="0" fontId="13" fillId="0" borderId="0"/>
    <xf numFmtId="43" fontId="13" fillId="0" borderId="0" applyFont="0" applyFill="0" applyBorder="0" applyAlignment="0" applyProtection="0"/>
  </cellStyleXfs>
  <cellXfs count="102">
    <xf numFmtId="0" fontId="0" fillId="0" borderId="0" xfId="0"/>
    <xf numFmtId="0" fontId="0" fillId="0" borderId="0" xfId="0" applyBorder="1"/>
    <xf numFmtId="0" fontId="8" fillId="0" borderId="0" xfId="0" applyFont="1"/>
    <xf numFmtId="0" fontId="9" fillId="0" borderId="0" xfId="0" applyFont="1" applyAlignment="1"/>
    <xf numFmtId="0" fontId="7" fillId="2" borderId="1" xfId="0" applyFont="1" applyFill="1" applyBorder="1" applyAlignment="1">
      <alignment horizontal="center" vertical="top" wrapText="1"/>
    </xf>
    <xf numFmtId="0" fontId="10" fillId="0" borderId="0" xfId="0" applyFont="1" applyBorder="1" applyAlignment="1">
      <alignment horizontal="center" vertical="center" wrapText="1"/>
    </xf>
    <xf numFmtId="0" fontId="4" fillId="0" borderId="0" xfId="0" applyFont="1" applyBorder="1" applyAlignment="1">
      <alignment horizontal="center"/>
    </xf>
    <xf numFmtId="0" fontId="4" fillId="0" borderId="0" xfId="0" applyFont="1" applyBorder="1" applyAlignment="1">
      <alignment horizontal="center" vertical="center"/>
    </xf>
    <xf numFmtId="2" fontId="4" fillId="0" borderId="0" xfId="0" applyNumberFormat="1" applyFont="1" applyBorder="1" applyAlignment="1">
      <alignment horizontal="center" vertical="center" wrapText="1"/>
    </xf>
    <xf numFmtId="164" fontId="11" fillId="0" borderId="0" xfId="0" applyNumberFormat="1" applyFont="1" applyBorder="1" applyAlignment="1">
      <alignment horizontal="center"/>
    </xf>
    <xf numFmtId="0" fontId="6" fillId="2"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10" fillId="0" borderId="3" xfId="0" applyFont="1" applyBorder="1" applyAlignment="1">
      <alignment horizontal="center" vertical="center" wrapText="1"/>
    </xf>
    <xf numFmtId="0" fontId="4" fillId="0" borderId="3" xfId="0" applyFont="1" applyBorder="1" applyAlignment="1">
      <alignment horizontal="center"/>
    </xf>
    <xf numFmtId="0" fontId="4" fillId="0" borderId="3" xfId="0" applyFont="1" applyBorder="1" applyAlignment="1">
      <alignment horizontal="center" vertical="center"/>
    </xf>
    <xf numFmtId="2" fontId="4" fillId="0" borderId="3" xfId="0" applyNumberFormat="1" applyFont="1" applyBorder="1" applyAlignment="1">
      <alignment horizontal="center" vertical="center" wrapText="1"/>
    </xf>
    <xf numFmtId="164" fontId="11" fillId="0" borderId="3" xfId="0" applyNumberFormat="1" applyFont="1" applyBorder="1" applyAlignment="1">
      <alignment horizontal="center"/>
    </xf>
    <xf numFmtId="0" fontId="9" fillId="0" borderId="0" xfId="0" applyFont="1" applyAlignment="1">
      <alignment horizontal="right"/>
    </xf>
    <xf numFmtId="0" fontId="7" fillId="0" borderId="0" xfId="0" applyFont="1" applyAlignment="1">
      <alignment horizontal="right" vertical="center"/>
    </xf>
    <xf numFmtId="0" fontId="10" fillId="0" borderId="3" xfId="0" applyFont="1" applyBorder="1" applyAlignment="1">
      <alignment horizontal="center" vertical="center" wrapText="1"/>
    </xf>
    <xf numFmtId="0" fontId="4" fillId="0" borderId="0" xfId="0" applyFont="1"/>
    <xf numFmtId="0" fontId="11" fillId="0" borderId="0" xfId="0" applyFont="1" applyAlignment="1">
      <alignment horizontal="right" vertical="center"/>
    </xf>
    <xf numFmtId="0" fontId="11" fillId="0" borderId="0" xfId="0" applyFont="1"/>
    <xf numFmtId="0" fontId="11" fillId="0" borderId="0" xfId="0" applyFont="1" applyFill="1"/>
    <xf numFmtId="0" fontId="17" fillId="0" borderId="3" xfId="0" applyFont="1" applyBorder="1" applyAlignment="1">
      <alignment horizontal="center"/>
    </xf>
    <xf numFmtId="0" fontId="17" fillId="0" borderId="3" xfId="0" applyFont="1" applyBorder="1" applyAlignment="1">
      <alignment horizontal="center" vertical="center"/>
    </xf>
    <xf numFmtId="2" fontId="17" fillId="0" borderId="3" xfId="0" applyNumberFormat="1" applyFont="1" applyBorder="1" applyAlignment="1">
      <alignment horizontal="center" vertical="center" wrapText="1"/>
    </xf>
    <xf numFmtId="164" fontId="5" fillId="0" borderId="3" xfId="0" applyNumberFormat="1" applyFont="1" applyBorder="1" applyAlignment="1">
      <alignment horizontal="center"/>
    </xf>
    <xf numFmtId="0" fontId="7" fillId="0" borderId="0" xfId="0" applyFont="1" applyFill="1" applyAlignment="1">
      <alignment horizontal="right" vertical="center"/>
    </xf>
    <xf numFmtId="0" fontId="10" fillId="0" borderId="1" xfId="0" applyFont="1" applyBorder="1" applyAlignment="1">
      <alignment vertical="top" wrapText="1"/>
    </xf>
    <xf numFmtId="43" fontId="16" fillId="0" borderId="1" xfId="6" applyFont="1" applyFill="1" applyBorder="1" applyAlignment="1">
      <alignment horizontal="center" vertical="top" wrapText="1"/>
    </xf>
    <xf numFmtId="0" fontId="9" fillId="0" borderId="2" xfId="0" applyFont="1" applyFill="1" applyBorder="1" applyAlignment="1">
      <alignment horizontal="center" vertical="top" wrapText="1"/>
    </xf>
    <xf numFmtId="43" fontId="18" fillId="0" borderId="1" xfId="6" applyFont="1" applyFill="1" applyBorder="1" applyAlignment="1">
      <alignment vertical="top" wrapText="1"/>
    </xf>
    <xf numFmtId="0" fontId="9" fillId="0" borderId="4" xfId="0" applyFont="1" applyFill="1" applyBorder="1" applyAlignment="1">
      <alignment horizontal="center" vertical="top" wrapText="1"/>
    </xf>
    <xf numFmtId="0" fontId="6" fillId="0" borderId="4" xfId="0" applyFont="1" applyFill="1" applyBorder="1" applyAlignment="1">
      <alignment horizontal="center" vertical="top" wrapText="1"/>
    </xf>
    <xf numFmtId="0" fontId="16" fillId="3" borderId="1"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4" borderId="1" xfId="0" applyFont="1" applyFill="1" applyBorder="1" applyAlignment="1">
      <alignment horizontal="left" vertical="top" wrapText="1"/>
    </xf>
    <xf numFmtId="0" fontId="16" fillId="2" borderId="1" xfId="1" applyFont="1" applyFill="1" applyBorder="1" applyAlignment="1">
      <alignment horizontal="left" vertical="top" wrapText="1"/>
    </xf>
    <xf numFmtId="0" fontId="16" fillId="0" borderId="1" xfId="0" applyFont="1" applyBorder="1" applyAlignment="1">
      <alignment horizontal="left" vertical="top" wrapText="1"/>
    </xf>
    <xf numFmtId="0" fontId="16" fillId="5" borderId="1" xfId="0" applyFont="1" applyFill="1" applyBorder="1" applyAlignment="1">
      <alignment horizontal="left" vertical="top" wrapText="1"/>
    </xf>
    <xf numFmtId="0" fontId="16" fillId="0" borderId="5" xfId="0" applyFont="1" applyBorder="1" applyAlignment="1">
      <alignment horizontal="left" vertical="top" wrapText="1"/>
    </xf>
    <xf numFmtId="0" fontId="16" fillId="2" borderId="6" xfId="0" applyFont="1" applyFill="1" applyBorder="1" applyAlignment="1">
      <alignment horizontal="left" vertical="top" wrapText="1"/>
    </xf>
    <xf numFmtId="3" fontId="16" fillId="2" borderId="6" xfId="0" applyNumberFormat="1" applyFont="1" applyFill="1" applyBorder="1" applyAlignment="1">
      <alignment horizontal="left" vertical="top" wrapText="1"/>
    </xf>
    <xf numFmtId="0" fontId="16" fillId="2" borderId="7" xfId="0" applyFont="1" applyFill="1" applyBorder="1" applyAlignment="1">
      <alignment horizontal="left" vertical="top" wrapText="1"/>
    </xf>
    <xf numFmtId="3" fontId="16" fillId="2" borderId="7" xfId="0" applyNumberFormat="1" applyFont="1" applyFill="1" applyBorder="1" applyAlignment="1">
      <alignment horizontal="left" vertical="top" wrapText="1"/>
    </xf>
    <xf numFmtId="0" fontId="16" fillId="4" borderId="8" xfId="0" applyFont="1" applyFill="1" applyBorder="1" applyAlignment="1">
      <alignment horizontal="left" vertical="top" wrapText="1"/>
    </xf>
    <xf numFmtId="3" fontId="16" fillId="2" borderId="0" xfId="0" applyNumberFormat="1" applyFont="1" applyFill="1" applyAlignment="1">
      <alignment horizontal="left" vertical="top"/>
    </xf>
    <xf numFmtId="0" fontId="16" fillId="4" borderId="7" xfId="0" applyFont="1" applyFill="1" applyBorder="1" applyAlignment="1">
      <alignment horizontal="left" vertical="top" wrapText="1"/>
    </xf>
    <xf numFmtId="3" fontId="16" fillId="4" borderId="7" xfId="0" applyNumberFormat="1" applyFont="1" applyFill="1" applyBorder="1" applyAlignment="1">
      <alignment horizontal="left" vertical="top" wrapText="1"/>
    </xf>
    <xf numFmtId="0" fontId="16" fillId="2" borderId="9" xfId="0" applyFont="1" applyFill="1" applyBorder="1" applyAlignment="1">
      <alignment horizontal="left" vertical="top" wrapText="1"/>
    </xf>
    <xf numFmtId="3" fontId="16" fillId="2" borderId="9" xfId="0" applyNumberFormat="1" applyFont="1" applyFill="1" applyBorder="1" applyAlignment="1">
      <alignment horizontal="left" vertical="top" wrapText="1"/>
    </xf>
    <xf numFmtId="0" fontId="16" fillId="0" borderId="7" xfId="0" applyFont="1" applyBorder="1" applyAlignment="1">
      <alignment horizontal="left" vertical="top" wrapText="1"/>
    </xf>
    <xf numFmtId="3" fontId="16" fillId="0" borderId="7" xfId="0" applyNumberFormat="1" applyFont="1" applyBorder="1" applyAlignment="1">
      <alignment horizontal="left" vertical="top" wrapText="1"/>
    </xf>
    <xf numFmtId="0" fontId="16" fillId="5" borderId="7" xfId="0" applyFont="1" applyFill="1" applyBorder="1" applyAlignment="1">
      <alignment horizontal="left" vertical="top" wrapText="1"/>
    </xf>
    <xf numFmtId="3" fontId="16" fillId="5" borderId="7" xfId="0" applyNumberFormat="1" applyFont="1" applyFill="1" applyBorder="1" applyAlignment="1">
      <alignment horizontal="left" vertical="top" wrapText="1"/>
    </xf>
    <xf numFmtId="0" fontId="16" fillId="0" borderId="10" xfId="0" applyFont="1" applyBorder="1" applyAlignment="1">
      <alignment horizontal="left" vertical="top" wrapText="1"/>
    </xf>
    <xf numFmtId="3" fontId="16" fillId="0" borderId="6" xfId="0" applyNumberFormat="1" applyFont="1" applyBorder="1" applyAlignment="1">
      <alignment horizontal="left" vertical="top" wrapText="1"/>
    </xf>
    <xf numFmtId="0" fontId="16" fillId="0" borderId="6" xfId="0" applyFont="1" applyBorder="1" applyAlignment="1">
      <alignment horizontal="left" vertical="top" wrapText="1"/>
    </xf>
    <xf numFmtId="0" fontId="16" fillId="0" borderId="9" xfId="0" applyFont="1" applyBorder="1" applyAlignment="1">
      <alignment horizontal="left" vertical="top" wrapText="1"/>
    </xf>
    <xf numFmtId="3" fontId="16" fillId="0" borderId="9" xfId="0" applyNumberFormat="1" applyFont="1" applyBorder="1" applyAlignment="1">
      <alignment horizontal="left" vertical="top" wrapText="1"/>
    </xf>
    <xf numFmtId="3" fontId="16" fillId="0" borderId="1" xfId="0" applyNumberFormat="1" applyFont="1" applyBorder="1" applyAlignment="1">
      <alignment horizontal="left" vertical="top" wrapText="1"/>
    </xf>
    <xf numFmtId="0" fontId="16" fillId="0" borderId="11" xfId="0" applyFont="1" applyBorder="1" applyAlignment="1">
      <alignment vertical="top" wrapText="1"/>
    </xf>
    <xf numFmtId="0" fontId="16" fillId="0" borderId="7" xfId="0" applyFont="1" applyBorder="1" applyAlignment="1">
      <alignment vertical="top" wrapText="1"/>
    </xf>
    <xf numFmtId="0" fontId="16" fillId="5" borderId="0" xfId="0" applyFont="1" applyFill="1" applyAlignment="1">
      <alignment vertical="top" wrapText="1"/>
    </xf>
    <xf numFmtId="0" fontId="16" fillId="5" borderId="7" xfId="0" applyFont="1" applyFill="1" applyBorder="1" applyAlignment="1">
      <alignment vertical="top" wrapText="1"/>
    </xf>
    <xf numFmtId="0" fontId="16" fillId="0" borderId="9" xfId="1" applyFont="1" applyFill="1" applyBorder="1" applyAlignment="1">
      <alignment vertical="top" wrapText="1"/>
    </xf>
    <xf numFmtId="0" fontId="16" fillId="0" borderId="12" xfId="0" applyFont="1" applyBorder="1" applyAlignment="1">
      <alignment vertical="top" wrapText="1"/>
    </xf>
    <xf numFmtId="0" fontId="16" fillId="0" borderId="7" xfId="0" applyFont="1" applyFill="1" applyBorder="1" applyAlignment="1">
      <alignment vertical="top" wrapText="1"/>
    </xf>
    <xf numFmtId="0" fontId="16" fillId="0" borderId="13" xfId="0" applyFont="1" applyBorder="1" applyAlignment="1">
      <alignment vertical="top" wrapText="1"/>
    </xf>
    <xf numFmtId="0" fontId="19" fillId="5" borderId="7" xfId="0" applyFont="1" applyFill="1" applyBorder="1" applyAlignment="1">
      <alignment vertical="top" wrapText="1"/>
    </xf>
    <xf numFmtId="0" fontId="16" fillId="0" borderId="9" xfId="0" applyFont="1" applyBorder="1" applyAlignment="1">
      <alignment vertical="top" wrapText="1"/>
    </xf>
    <xf numFmtId="0" fontId="16" fillId="0" borderId="6" xfId="0" applyFont="1" applyBorder="1" applyAlignment="1">
      <alignment vertical="top" wrapText="1"/>
    </xf>
    <xf numFmtId="0" fontId="16" fillId="0" borderId="8" xfId="0" applyFont="1" applyBorder="1" applyAlignment="1">
      <alignment vertical="top" wrapText="1"/>
    </xf>
    <xf numFmtId="0" fontId="16" fillId="5" borderId="8" xfId="0" applyFont="1" applyFill="1" applyBorder="1" applyAlignment="1">
      <alignment horizontal="left" vertical="top" wrapText="1"/>
    </xf>
    <xf numFmtId="3" fontId="16" fillId="0" borderId="0" xfId="0" applyNumberFormat="1" applyFont="1" applyAlignment="1">
      <alignment horizontal="left" vertical="top"/>
    </xf>
    <xf numFmtId="0" fontId="16" fillId="0" borderId="14" xfId="0" applyFont="1" applyBorder="1" applyAlignment="1">
      <alignment horizontal="left" vertical="top" wrapText="1"/>
    </xf>
    <xf numFmtId="0" fontId="16" fillId="0" borderId="15" xfId="0" applyFont="1" applyBorder="1" applyAlignment="1">
      <alignment vertical="top" wrapText="1"/>
    </xf>
    <xf numFmtId="3" fontId="16" fillId="0" borderId="14" xfId="0" applyNumberFormat="1" applyFont="1" applyBorder="1" applyAlignment="1">
      <alignment horizontal="left" vertical="top" wrapText="1"/>
    </xf>
    <xf numFmtId="0" fontId="19" fillId="0" borderId="1" xfId="0" applyFont="1" applyBorder="1" applyAlignment="1">
      <alignment horizontal="left" vertical="top" wrapText="1"/>
    </xf>
    <xf numFmtId="0" fontId="10"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9" fillId="3" borderId="6" xfId="0" applyFont="1" applyFill="1" applyBorder="1" applyAlignment="1">
      <alignment horizontal="left" vertical="top" wrapText="1"/>
    </xf>
    <xf numFmtId="0" fontId="19" fillId="0" borderId="10" xfId="0" applyFont="1" applyBorder="1" applyAlignment="1">
      <alignment horizontal="left" vertical="top" wrapText="1"/>
    </xf>
    <xf numFmtId="3" fontId="19" fillId="0" borderId="6" xfId="0" applyNumberFormat="1" applyFont="1" applyBorder="1" applyAlignment="1">
      <alignment horizontal="left" vertical="top" wrapText="1"/>
    </xf>
    <xf numFmtId="0" fontId="10" fillId="0" borderId="7" xfId="0" applyFont="1" applyBorder="1" applyAlignment="1">
      <alignment horizontal="left" vertical="top" wrapText="1"/>
    </xf>
    <xf numFmtId="3" fontId="10" fillId="0" borderId="7" xfId="0" applyNumberFormat="1" applyFont="1" applyBorder="1" applyAlignment="1">
      <alignment horizontal="left" vertical="top" wrapText="1"/>
    </xf>
    <xf numFmtId="0" fontId="16" fillId="0" borderId="16" xfId="0" applyFont="1" applyBorder="1" applyAlignment="1">
      <alignment vertical="top" wrapText="1"/>
    </xf>
    <xf numFmtId="0" fontId="16" fillId="0" borderId="17" xfId="0" applyFont="1" applyBorder="1" applyAlignment="1">
      <alignment vertical="top" wrapText="1"/>
    </xf>
    <xf numFmtId="0" fontId="4" fillId="0" borderId="0" xfId="0" applyFont="1" applyFill="1" applyAlignment="1">
      <alignment horizontal="center" vertical="center" wrapText="1"/>
    </xf>
    <xf numFmtId="0" fontId="5"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top" wrapText="1"/>
    </xf>
    <xf numFmtId="0" fontId="10" fillId="0" borderId="3" xfId="0" applyFont="1" applyBorder="1" applyAlignment="1">
      <alignment horizontal="center" vertical="center" wrapText="1"/>
    </xf>
    <xf numFmtId="0" fontId="11" fillId="0" borderId="0" xfId="0" applyFont="1" applyFill="1" applyAlignment="1">
      <alignment horizontal="right"/>
    </xf>
    <xf numFmtId="0" fontId="9" fillId="0" borderId="0" xfId="0" applyFont="1" applyAlignment="1">
      <alignment horizontal="right"/>
    </xf>
    <xf numFmtId="0" fontId="11" fillId="0" borderId="0" xfId="0" applyFont="1" applyAlignment="1">
      <alignment horizontal="right" vertical="center"/>
    </xf>
    <xf numFmtId="0" fontId="11" fillId="0" borderId="0" xfId="0" applyFont="1" applyFill="1" applyAlignment="1">
      <alignment horizontal="right" vertical="center"/>
    </xf>
    <xf numFmtId="0" fontId="7" fillId="0" borderId="0" xfId="0" applyFont="1" applyAlignment="1">
      <alignment horizontal="right" vertical="center"/>
    </xf>
    <xf numFmtId="0" fontId="7" fillId="0" borderId="0" xfId="0" applyFont="1" applyFill="1" applyAlignment="1">
      <alignment horizontal="right" vertical="center"/>
    </xf>
    <xf numFmtId="0" fontId="7" fillId="0" borderId="0" xfId="0" applyFont="1" applyFill="1" applyAlignment="1">
      <alignment horizontal="right"/>
    </xf>
  </cellXfs>
  <cellStyles count="7">
    <cellStyle name="Обычный" xfId="0" builtinId="0"/>
    <cellStyle name="Обычный 2" xfId="1"/>
    <cellStyle name="Обычный 3" xfId="2"/>
    <cellStyle name="Обычный 4" xfId="5"/>
    <cellStyle name="Обычный 5" xfId="4"/>
    <cellStyle name="Финансовый" xfId="6" builtinId="3"/>
    <cellStyle name="常规_T系列包装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84"/>
  <sheetViews>
    <sheetView tabSelected="1" topLeftCell="A73" zoomScale="89" zoomScaleNormal="89" workbookViewId="0">
      <selection activeCell="F76" sqref="F76"/>
    </sheetView>
  </sheetViews>
  <sheetFormatPr defaultRowHeight="15"/>
  <cols>
    <col min="1" max="1" width="5.5703125" customWidth="1"/>
    <col min="2" max="2" width="4.140625" customWidth="1"/>
    <col min="3" max="3" width="56.42578125" customWidth="1"/>
    <col min="4" max="4" width="0.42578125" hidden="1" customWidth="1"/>
    <col min="5" max="5" width="14" customWidth="1"/>
    <col min="6" max="6" width="18.28515625" customWidth="1"/>
    <col min="7" max="7" width="18.7109375" customWidth="1"/>
    <col min="8" max="8" width="35.28515625" customWidth="1"/>
  </cols>
  <sheetData>
    <row r="1" spans="3:8" ht="15.75">
      <c r="E1" s="21"/>
      <c r="F1" s="21"/>
      <c r="G1" s="21"/>
      <c r="H1" s="21"/>
    </row>
    <row r="2" spans="3:8" ht="15.75">
      <c r="E2" s="21"/>
      <c r="F2" s="21"/>
      <c r="G2" s="21"/>
      <c r="H2" s="22" t="s">
        <v>2</v>
      </c>
    </row>
    <row r="3" spans="3:8" ht="15.75">
      <c r="E3" s="21"/>
      <c r="F3" s="21"/>
      <c r="G3" s="21"/>
      <c r="H3" s="22" t="s">
        <v>3</v>
      </c>
    </row>
    <row r="4" spans="3:8" ht="15.75">
      <c r="C4" s="2"/>
      <c r="D4" s="2"/>
      <c r="E4" s="97" t="s">
        <v>4</v>
      </c>
      <c r="F4" s="97"/>
      <c r="G4" s="97"/>
      <c r="H4" s="97"/>
    </row>
    <row r="5" spans="3:8" ht="15.75">
      <c r="C5" s="2"/>
      <c r="D5" s="2"/>
      <c r="E5" s="23"/>
      <c r="F5" s="97" t="s">
        <v>5</v>
      </c>
      <c r="G5" s="97"/>
      <c r="H5" s="97"/>
    </row>
    <row r="6" spans="3:8" ht="15.75">
      <c r="C6" s="2"/>
      <c r="D6" s="2"/>
      <c r="E6" s="23"/>
      <c r="F6" s="23"/>
      <c r="G6" s="97" t="s">
        <v>6</v>
      </c>
      <c r="H6" s="97"/>
    </row>
    <row r="7" spans="3:8" ht="15.75">
      <c r="C7" s="2"/>
      <c r="D7" s="2"/>
      <c r="E7" s="23"/>
      <c r="F7" s="97" t="s">
        <v>41</v>
      </c>
      <c r="G7" s="97"/>
      <c r="H7" s="97"/>
    </row>
    <row r="8" spans="3:8" ht="15.75">
      <c r="C8" s="2"/>
      <c r="D8" s="2"/>
      <c r="E8" s="23"/>
      <c r="F8" s="23"/>
      <c r="G8" s="23"/>
      <c r="H8" s="22"/>
    </row>
    <row r="9" spans="3:8" ht="15.75">
      <c r="C9" s="2"/>
      <c r="D9" s="2"/>
      <c r="E9" s="23"/>
      <c r="F9" s="98" t="s">
        <v>42</v>
      </c>
      <c r="G9" s="98"/>
      <c r="H9" s="98"/>
    </row>
    <row r="10" spans="3:8" ht="15.75">
      <c r="C10" s="2"/>
      <c r="D10" s="2"/>
      <c r="E10" s="23"/>
      <c r="F10" s="23"/>
      <c r="G10" s="24"/>
      <c r="H10" s="24"/>
    </row>
    <row r="11" spans="3:8" ht="15.75">
      <c r="C11" s="2"/>
      <c r="D11" s="2"/>
      <c r="E11" s="23"/>
      <c r="F11" s="23"/>
      <c r="G11" s="95" t="s">
        <v>50</v>
      </c>
      <c r="H11" s="95"/>
    </row>
    <row r="12" spans="3:8" ht="15.75">
      <c r="C12" s="2"/>
      <c r="D12" s="2"/>
      <c r="E12" s="23"/>
      <c r="F12" s="23"/>
      <c r="G12" s="23"/>
      <c r="H12" s="18" t="s">
        <v>7</v>
      </c>
    </row>
    <row r="13" spans="3:8" ht="15.75">
      <c r="C13" s="2"/>
      <c r="D13" s="2"/>
      <c r="E13" s="23"/>
      <c r="F13" s="21"/>
      <c r="G13" s="96" t="s">
        <v>10</v>
      </c>
      <c r="H13" s="96"/>
    </row>
    <row r="14" spans="3:8" ht="15.75">
      <c r="C14" s="2"/>
      <c r="D14" s="2"/>
      <c r="E14" s="23"/>
      <c r="F14" s="96" t="s">
        <v>8</v>
      </c>
      <c r="G14" s="96"/>
      <c r="H14" s="96"/>
    </row>
    <row r="15" spans="3:8" ht="15.75">
      <c r="C15" s="2"/>
      <c r="D15" s="2"/>
      <c r="E15" s="23"/>
      <c r="F15" s="3"/>
      <c r="G15" s="23"/>
      <c r="H15" s="18" t="s">
        <v>9</v>
      </c>
    </row>
    <row r="17" spans="2:8" ht="18.75">
      <c r="B17" s="91" t="s">
        <v>11</v>
      </c>
      <c r="C17" s="91"/>
      <c r="D17" s="91"/>
      <c r="E17" s="91"/>
      <c r="F17" s="91"/>
      <c r="G17" s="91"/>
      <c r="H17" s="91"/>
    </row>
    <row r="19" spans="2:8" ht="63" customHeight="1">
      <c r="B19" s="92" t="s">
        <v>12</v>
      </c>
      <c r="C19" s="92"/>
      <c r="D19" s="92"/>
      <c r="E19" s="92"/>
      <c r="F19" s="92"/>
      <c r="G19" s="92"/>
      <c r="H19" s="92"/>
    </row>
    <row r="20" spans="2:8" ht="30" customHeight="1">
      <c r="B20" s="93" t="s">
        <v>13</v>
      </c>
      <c r="C20" s="93"/>
      <c r="D20" s="93"/>
      <c r="E20" s="93"/>
      <c r="F20" s="93"/>
      <c r="G20" s="93"/>
      <c r="H20" s="93"/>
    </row>
    <row r="21" spans="2:8" ht="45" customHeight="1">
      <c r="B21" s="92" t="s">
        <v>14</v>
      </c>
      <c r="C21" s="92"/>
      <c r="D21" s="92"/>
      <c r="E21" s="92"/>
      <c r="F21" s="92"/>
      <c r="G21" s="92"/>
      <c r="H21" s="92"/>
    </row>
    <row r="22" spans="2:8">
      <c r="B22" s="1"/>
      <c r="C22" s="1"/>
      <c r="D22" s="1"/>
      <c r="E22" s="1"/>
      <c r="F22" s="1"/>
      <c r="G22" s="1"/>
    </row>
    <row r="23" spans="2:8" ht="43.5" customHeight="1">
      <c r="B23" s="4" t="s">
        <v>0</v>
      </c>
      <c r="C23" s="10" t="s">
        <v>15</v>
      </c>
      <c r="D23" s="11" t="s">
        <v>1</v>
      </c>
      <c r="E23" s="12" t="s">
        <v>16</v>
      </c>
      <c r="F23" s="12" t="s">
        <v>17</v>
      </c>
      <c r="G23" s="12" t="s">
        <v>18</v>
      </c>
      <c r="H23" s="12" t="s">
        <v>19</v>
      </c>
    </row>
    <row r="24" spans="2:8" ht="30">
      <c r="B24" s="4">
        <v>1</v>
      </c>
      <c r="C24" s="63" t="s">
        <v>108</v>
      </c>
      <c r="D24" s="32"/>
      <c r="E24" s="59" t="s">
        <v>159</v>
      </c>
      <c r="F24" s="59">
        <v>1400</v>
      </c>
      <c r="G24" s="58">
        <v>15750</v>
      </c>
      <c r="H24" s="33">
        <f>F24*G24</f>
        <v>22050000</v>
      </c>
    </row>
    <row r="25" spans="2:8" ht="30">
      <c r="B25" s="4">
        <v>2</v>
      </c>
      <c r="C25" s="64" t="s">
        <v>109</v>
      </c>
      <c r="D25" s="32"/>
      <c r="E25" s="59" t="s">
        <v>159</v>
      </c>
      <c r="F25" s="53">
        <v>500</v>
      </c>
      <c r="G25" s="54">
        <v>25000</v>
      </c>
      <c r="H25" s="33">
        <f t="shared" ref="H25:H78" si="0">F25*G25</f>
        <v>12500000</v>
      </c>
    </row>
    <row r="26" spans="2:8" ht="15.75">
      <c r="B26" s="4">
        <v>3</v>
      </c>
      <c r="C26" s="65" t="s">
        <v>110</v>
      </c>
      <c r="D26" s="32"/>
      <c r="E26" s="59" t="s">
        <v>159</v>
      </c>
      <c r="F26" s="75">
        <v>300</v>
      </c>
      <c r="G26" s="76">
        <v>43500</v>
      </c>
      <c r="H26" s="33">
        <f t="shared" si="0"/>
        <v>13050000</v>
      </c>
    </row>
    <row r="27" spans="2:8" ht="30">
      <c r="B27" s="4">
        <v>4</v>
      </c>
      <c r="C27" s="63" t="s">
        <v>111</v>
      </c>
      <c r="D27" s="32"/>
      <c r="E27" s="59" t="s">
        <v>159</v>
      </c>
      <c r="F27" s="59">
        <v>2800</v>
      </c>
      <c r="G27" s="58">
        <v>4900</v>
      </c>
      <c r="H27" s="33">
        <f t="shared" si="0"/>
        <v>13720000</v>
      </c>
    </row>
    <row r="28" spans="2:8" ht="30">
      <c r="B28" s="4">
        <v>5</v>
      </c>
      <c r="C28" s="66" t="s">
        <v>112</v>
      </c>
      <c r="D28" s="32"/>
      <c r="E28" s="59" t="s">
        <v>159</v>
      </c>
      <c r="F28" s="55">
        <v>100</v>
      </c>
      <c r="G28" s="56">
        <v>4900</v>
      </c>
      <c r="H28" s="33">
        <f t="shared" si="0"/>
        <v>490000</v>
      </c>
    </row>
    <row r="29" spans="2:8" ht="30">
      <c r="B29" s="4">
        <v>6</v>
      </c>
      <c r="C29" s="67" t="s">
        <v>113</v>
      </c>
      <c r="D29" s="32"/>
      <c r="E29" s="59" t="s">
        <v>159</v>
      </c>
      <c r="F29" s="60">
        <v>600</v>
      </c>
      <c r="G29" s="61">
        <v>4900</v>
      </c>
      <c r="H29" s="33">
        <f t="shared" si="0"/>
        <v>2940000</v>
      </c>
    </row>
    <row r="30" spans="2:8" ht="45">
      <c r="B30" s="4">
        <v>7</v>
      </c>
      <c r="C30" s="68" t="s">
        <v>114</v>
      </c>
      <c r="D30" s="32"/>
      <c r="E30" s="59" t="s">
        <v>159</v>
      </c>
      <c r="F30" s="60">
        <v>1800</v>
      </c>
      <c r="G30" s="61">
        <v>4900</v>
      </c>
      <c r="H30" s="33">
        <f t="shared" si="0"/>
        <v>8820000</v>
      </c>
    </row>
    <row r="31" spans="2:8" ht="30">
      <c r="B31" s="4">
        <v>8</v>
      </c>
      <c r="C31" s="64" t="s">
        <v>115</v>
      </c>
      <c r="D31" s="32"/>
      <c r="E31" s="59" t="s">
        <v>159</v>
      </c>
      <c r="F31" s="53">
        <v>100</v>
      </c>
      <c r="G31" s="54">
        <v>4900</v>
      </c>
      <c r="H31" s="33">
        <f t="shared" si="0"/>
        <v>490000</v>
      </c>
    </row>
    <row r="32" spans="2:8" ht="60">
      <c r="B32" s="4">
        <v>9</v>
      </c>
      <c r="C32" s="64" t="s">
        <v>116</v>
      </c>
      <c r="D32" s="32"/>
      <c r="E32" s="59" t="s">
        <v>159</v>
      </c>
      <c r="F32" s="53">
        <v>800</v>
      </c>
      <c r="G32" s="54">
        <v>12300</v>
      </c>
      <c r="H32" s="33">
        <f t="shared" si="0"/>
        <v>9840000</v>
      </c>
    </row>
    <row r="33" spans="2:8" ht="30">
      <c r="B33" s="4">
        <v>10</v>
      </c>
      <c r="C33" s="64" t="s">
        <v>117</v>
      </c>
      <c r="D33" s="32"/>
      <c r="E33" s="59" t="s">
        <v>159</v>
      </c>
      <c r="F33" s="53">
        <v>200</v>
      </c>
      <c r="G33" s="54">
        <v>5500</v>
      </c>
      <c r="H33" s="33">
        <f t="shared" si="0"/>
        <v>1100000</v>
      </c>
    </row>
    <row r="34" spans="2:8" ht="15.75">
      <c r="B34" s="4">
        <v>11</v>
      </c>
      <c r="C34" s="69" t="s">
        <v>118</v>
      </c>
      <c r="D34" s="32"/>
      <c r="E34" s="59" t="s">
        <v>159</v>
      </c>
      <c r="F34" s="53">
        <v>550</v>
      </c>
      <c r="G34" s="54">
        <v>29800</v>
      </c>
      <c r="H34" s="33">
        <f t="shared" si="0"/>
        <v>16390000</v>
      </c>
    </row>
    <row r="35" spans="2:8" ht="15.75">
      <c r="B35" s="4">
        <v>12</v>
      </c>
      <c r="C35" s="66" t="s">
        <v>119</v>
      </c>
      <c r="D35" s="32"/>
      <c r="E35" s="59" t="s">
        <v>159</v>
      </c>
      <c r="F35" s="55">
        <v>300</v>
      </c>
      <c r="G35" s="56">
        <v>4810</v>
      </c>
      <c r="H35" s="33">
        <f t="shared" si="0"/>
        <v>1443000</v>
      </c>
    </row>
    <row r="36" spans="2:8" ht="30">
      <c r="B36" s="4">
        <v>13</v>
      </c>
      <c r="C36" s="70" t="s">
        <v>120</v>
      </c>
      <c r="D36" s="32"/>
      <c r="E36" s="59" t="s">
        <v>159</v>
      </c>
      <c r="F36" s="60">
        <v>1800</v>
      </c>
      <c r="G36" s="61">
        <v>22500</v>
      </c>
      <c r="H36" s="33">
        <f t="shared" si="0"/>
        <v>40500000</v>
      </c>
    </row>
    <row r="37" spans="2:8" ht="30">
      <c r="B37" s="4">
        <v>14</v>
      </c>
      <c r="C37" s="70" t="s">
        <v>121</v>
      </c>
      <c r="D37" s="32"/>
      <c r="E37" s="59" t="s">
        <v>159</v>
      </c>
      <c r="F37" s="60">
        <v>800</v>
      </c>
      <c r="G37" s="61">
        <v>14500</v>
      </c>
      <c r="H37" s="33">
        <f t="shared" si="0"/>
        <v>11600000</v>
      </c>
    </row>
    <row r="38" spans="2:8" ht="15.75">
      <c r="B38" s="4">
        <v>15</v>
      </c>
      <c r="C38" s="64" t="s">
        <v>122</v>
      </c>
      <c r="D38" s="32"/>
      <c r="E38" s="59" t="s">
        <v>159</v>
      </c>
      <c r="F38" s="53">
        <v>120</v>
      </c>
      <c r="G38" s="54">
        <v>19500</v>
      </c>
      <c r="H38" s="33">
        <f t="shared" si="0"/>
        <v>2340000</v>
      </c>
    </row>
    <row r="39" spans="2:8" ht="30">
      <c r="B39" s="4">
        <v>16</v>
      </c>
      <c r="C39" s="66" t="s">
        <v>123</v>
      </c>
      <c r="D39" s="32"/>
      <c r="E39" s="59" t="s">
        <v>159</v>
      </c>
      <c r="F39" s="55">
        <v>5</v>
      </c>
      <c r="G39" s="55">
        <v>45000</v>
      </c>
      <c r="H39" s="33">
        <f t="shared" si="0"/>
        <v>225000</v>
      </c>
    </row>
    <row r="40" spans="2:8" ht="30">
      <c r="B40" s="4">
        <v>17</v>
      </c>
      <c r="C40" s="66" t="s">
        <v>124</v>
      </c>
      <c r="D40" s="32"/>
      <c r="E40" s="59" t="s">
        <v>159</v>
      </c>
      <c r="F40" s="55">
        <v>10</v>
      </c>
      <c r="G40" s="56">
        <v>45000</v>
      </c>
      <c r="H40" s="33">
        <f t="shared" si="0"/>
        <v>450000</v>
      </c>
    </row>
    <row r="41" spans="2:8" ht="15.75">
      <c r="B41" s="4">
        <v>18</v>
      </c>
      <c r="C41" s="66" t="s">
        <v>70</v>
      </c>
      <c r="D41" s="32"/>
      <c r="E41" s="59" t="s">
        <v>159</v>
      </c>
      <c r="F41" s="55">
        <v>20</v>
      </c>
      <c r="G41" s="56">
        <v>84500</v>
      </c>
      <c r="H41" s="33">
        <f t="shared" si="0"/>
        <v>1690000</v>
      </c>
    </row>
    <row r="42" spans="2:8" ht="30">
      <c r="B42" s="4">
        <v>19</v>
      </c>
      <c r="C42" s="66" t="s">
        <v>125</v>
      </c>
      <c r="D42" s="32"/>
      <c r="E42" s="59" t="s">
        <v>159</v>
      </c>
      <c r="F42" s="55">
        <v>6</v>
      </c>
      <c r="G42" s="56">
        <v>35100</v>
      </c>
      <c r="H42" s="33">
        <f t="shared" si="0"/>
        <v>210600</v>
      </c>
    </row>
    <row r="43" spans="2:8" ht="15.75">
      <c r="B43" s="4">
        <v>20</v>
      </c>
      <c r="C43" s="71" t="s">
        <v>126</v>
      </c>
      <c r="D43" s="32"/>
      <c r="E43" s="59" t="s">
        <v>159</v>
      </c>
      <c r="F43" s="55">
        <v>6</v>
      </c>
      <c r="G43" s="56">
        <v>35100</v>
      </c>
      <c r="H43" s="33">
        <f t="shared" si="0"/>
        <v>210600</v>
      </c>
    </row>
    <row r="44" spans="2:8" ht="60">
      <c r="B44" s="4">
        <v>21</v>
      </c>
      <c r="C44" s="66" t="s">
        <v>127</v>
      </c>
      <c r="D44" s="32"/>
      <c r="E44" s="59" t="s">
        <v>159</v>
      </c>
      <c r="F44" s="55">
        <v>240</v>
      </c>
      <c r="G44" s="56">
        <v>4834</v>
      </c>
      <c r="H44" s="33">
        <f t="shared" si="0"/>
        <v>1160160</v>
      </c>
    </row>
    <row r="45" spans="2:8" ht="45">
      <c r="B45" s="4">
        <v>22</v>
      </c>
      <c r="C45" s="66" t="s">
        <v>128</v>
      </c>
      <c r="D45" s="32"/>
      <c r="E45" s="59" t="s">
        <v>159</v>
      </c>
      <c r="F45" s="55">
        <v>300</v>
      </c>
      <c r="G45" s="56">
        <v>4834</v>
      </c>
      <c r="H45" s="33">
        <f t="shared" si="0"/>
        <v>1450200</v>
      </c>
    </row>
    <row r="46" spans="2:8" ht="75">
      <c r="B46" s="4">
        <v>23</v>
      </c>
      <c r="C46" s="64" t="s">
        <v>129</v>
      </c>
      <c r="D46" s="32"/>
      <c r="E46" s="59" t="s">
        <v>159</v>
      </c>
      <c r="F46" s="53">
        <v>120</v>
      </c>
      <c r="G46" s="54">
        <v>4834</v>
      </c>
      <c r="H46" s="33">
        <f t="shared" si="0"/>
        <v>580080</v>
      </c>
    </row>
    <row r="47" spans="2:8" ht="60">
      <c r="B47" s="4">
        <v>24</v>
      </c>
      <c r="C47" s="66" t="s">
        <v>130</v>
      </c>
      <c r="D47" s="32"/>
      <c r="E47" s="59" t="s">
        <v>159</v>
      </c>
      <c r="F47" s="55">
        <v>240</v>
      </c>
      <c r="G47" s="56">
        <v>4834</v>
      </c>
      <c r="H47" s="33">
        <f t="shared" si="0"/>
        <v>1160160</v>
      </c>
    </row>
    <row r="48" spans="2:8" ht="30">
      <c r="B48" s="4">
        <v>25</v>
      </c>
      <c r="C48" s="72" t="s">
        <v>131</v>
      </c>
      <c r="D48" s="32"/>
      <c r="E48" s="59" t="s">
        <v>159</v>
      </c>
      <c r="F48" s="53">
        <v>90</v>
      </c>
      <c r="G48" s="54">
        <v>66665</v>
      </c>
      <c r="H48" s="33">
        <f t="shared" si="0"/>
        <v>5999850</v>
      </c>
    </row>
    <row r="49" spans="2:8" ht="60">
      <c r="B49" s="4">
        <v>26</v>
      </c>
      <c r="C49" s="64" t="s">
        <v>132</v>
      </c>
      <c r="D49" s="32"/>
      <c r="E49" s="59" t="s">
        <v>159</v>
      </c>
      <c r="F49" s="53">
        <v>60</v>
      </c>
      <c r="G49" s="54">
        <v>224048</v>
      </c>
      <c r="H49" s="33">
        <f t="shared" si="0"/>
        <v>13442880</v>
      </c>
    </row>
    <row r="50" spans="2:8" ht="45">
      <c r="B50" s="4">
        <v>27</v>
      </c>
      <c r="C50" s="66" t="s">
        <v>133</v>
      </c>
      <c r="D50" s="32"/>
      <c r="E50" s="59" t="s">
        <v>159</v>
      </c>
      <c r="F50" s="55">
        <v>36</v>
      </c>
      <c r="G50" s="56">
        <v>48840</v>
      </c>
      <c r="H50" s="33">
        <f t="shared" si="0"/>
        <v>1758240</v>
      </c>
    </row>
    <row r="51" spans="2:8" ht="45">
      <c r="B51" s="4">
        <v>28</v>
      </c>
      <c r="C51" s="66" t="s">
        <v>134</v>
      </c>
      <c r="D51" s="32"/>
      <c r="E51" s="59" t="s">
        <v>159</v>
      </c>
      <c r="F51" s="55">
        <v>12</v>
      </c>
      <c r="G51" s="56">
        <v>48840</v>
      </c>
      <c r="H51" s="33">
        <f t="shared" si="0"/>
        <v>586080</v>
      </c>
    </row>
    <row r="52" spans="2:8" ht="45">
      <c r="B52" s="4">
        <v>29</v>
      </c>
      <c r="C52" s="64" t="s">
        <v>163</v>
      </c>
      <c r="D52" s="32"/>
      <c r="E52" s="59" t="s">
        <v>159</v>
      </c>
      <c r="F52" s="53">
        <v>60</v>
      </c>
      <c r="G52" s="54">
        <v>494927</v>
      </c>
      <c r="H52" s="33">
        <f t="shared" si="0"/>
        <v>29695620</v>
      </c>
    </row>
    <row r="53" spans="2:8" ht="30">
      <c r="B53" s="4">
        <v>30</v>
      </c>
      <c r="C53" s="66" t="s">
        <v>135</v>
      </c>
      <c r="D53" s="32"/>
      <c r="E53" s="59" t="s">
        <v>159</v>
      </c>
      <c r="F53" s="55">
        <v>6</v>
      </c>
      <c r="G53" s="56">
        <v>76320</v>
      </c>
      <c r="H53" s="33">
        <f t="shared" si="0"/>
        <v>457920</v>
      </c>
    </row>
    <row r="54" spans="2:8" ht="15.75">
      <c r="B54" s="4">
        <v>31</v>
      </c>
      <c r="C54" s="66" t="s">
        <v>136</v>
      </c>
      <c r="D54" s="32"/>
      <c r="E54" s="59" t="s">
        <v>159</v>
      </c>
      <c r="F54" s="55">
        <v>1</v>
      </c>
      <c r="G54" s="56">
        <v>150000</v>
      </c>
      <c r="H54" s="33">
        <f t="shared" si="0"/>
        <v>150000</v>
      </c>
    </row>
    <row r="55" spans="2:8" ht="45">
      <c r="B55" s="4">
        <v>32</v>
      </c>
      <c r="C55" s="64" t="s">
        <v>137</v>
      </c>
      <c r="D55" s="32"/>
      <c r="E55" s="59" t="s">
        <v>159</v>
      </c>
      <c r="F55" s="53">
        <v>24</v>
      </c>
      <c r="G55" s="54">
        <v>208938</v>
      </c>
      <c r="H55" s="33">
        <f t="shared" si="0"/>
        <v>5014512</v>
      </c>
    </row>
    <row r="56" spans="2:8" ht="75">
      <c r="B56" s="4">
        <v>33</v>
      </c>
      <c r="C56" s="64" t="s">
        <v>138</v>
      </c>
      <c r="D56" s="32"/>
      <c r="E56" s="59" t="s">
        <v>159</v>
      </c>
      <c r="F56" s="53">
        <v>40</v>
      </c>
      <c r="G56" s="54">
        <v>4250</v>
      </c>
      <c r="H56" s="33">
        <f t="shared" si="0"/>
        <v>170000</v>
      </c>
    </row>
    <row r="57" spans="2:8" ht="15.75">
      <c r="B57" s="4">
        <v>34</v>
      </c>
      <c r="C57" s="64" t="s">
        <v>85</v>
      </c>
      <c r="D57" s="32"/>
      <c r="E57" s="59" t="s">
        <v>159</v>
      </c>
      <c r="F57" s="53">
        <v>106</v>
      </c>
      <c r="G57" s="54">
        <v>235000</v>
      </c>
      <c r="H57" s="33">
        <f t="shared" si="0"/>
        <v>24910000</v>
      </c>
    </row>
    <row r="58" spans="2:8" ht="15.75">
      <c r="B58" s="4">
        <v>35</v>
      </c>
      <c r="C58" s="64" t="s">
        <v>139</v>
      </c>
      <c r="D58" s="32"/>
      <c r="E58" s="59" t="s">
        <v>159</v>
      </c>
      <c r="F58" s="53">
        <v>10</v>
      </c>
      <c r="G58" s="54">
        <v>56000</v>
      </c>
      <c r="H58" s="33">
        <f t="shared" si="0"/>
        <v>560000</v>
      </c>
    </row>
    <row r="59" spans="2:8" ht="15.75">
      <c r="B59" s="4">
        <v>36</v>
      </c>
      <c r="C59" s="64" t="s">
        <v>140</v>
      </c>
      <c r="D59" s="32"/>
      <c r="E59" s="59" t="s">
        <v>159</v>
      </c>
      <c r="F59" s="53">
        <v>10</v>
      </c>
      <c r="G59" s="54">
        <v>48500</v>
      </c>
      <c r="H59" s="33">
        <f t="shared" si="0"/>
        <v>485000</v>
      </c>
    </row>
    <row r="60" spans="2:8" ht="15.75">
      <c r="B60" s="4">
        <v>37</v>
      </c>
      <c r="C60" s="64" t="s">
        <v>141</v>
      </c>
      <c r="D60" s="32"/>
      <c r="E60" s="59" t="s">
        <v>159</v>
      </c>
      <c r="F60" s="53">
        <v>10</v>
      </c>
      <c r="G60" s="54">
        <v>59000</v>
      </c>
      <c r="H60" s="33">
        <f t="shared" si="0"/>
        <v>590000</v>
      </c>
    </row>
    <row r="61" spans="2:8" ht="30">
      <c r="B61" s="4">
        <v>38</v>
      </c>
      <c r="C61" s="64" t="s">
        <v>142</v>
      </c>
      <c r="D61" s="32"/>
      <c r="E61" s="59" t="s">
        <v>159</v>
      </c>
      <c r="F61" s="53">
        <v>5</v>
      </c>
      <c r="G61" s="54">
        <v>32000</v>
      </c>
      <c r="H61" s="33">
        <f t="shared" si="0"/>
        <v>160000</v>
      </c>
    </row>
    <row r="62" spans="2:8" ht="30">
      <c r="B62" s="4">
        <v>39</v>
      </c>
      <c r="C62" s="73" t="s">
        <v>162</v>
      </c>
      <c r="D62" s="32"/>
      <c r="E62" s="59" t="s">
        <v>160</v>
      </c>
      <c r="F62" s="84">
        <v>600</v>
      </c>
      <c r="G62" s="85">
        <v>400</v>
      </c>
      <c r="H62" s="33">
        <f t="shared" si="0"/>
        <v>240000</v>
      </c>
    </row>
    <row r="63" spans="2:8" ht="45">
      <c r="B63" s="4">
        <v>40</v>
      </c>
      <c r="C63" s="73" t="s">
        <v>143</v>
      </c>
      <c r="D63" s="32"/>
      <c r="E63" s="59" t="s">
        <v>159</v>
      </c>
      <c r="F63" s="57">
        <v>60</v>
      </c>
      <c r="G63" s="58">
        <v>330000</v>
      </c>
      <c r="H63" s="33">
        <f t="shared" si="0"/>
        <v>19800000</v>
      </c>
    </row>
    <row r="64" spans="2:8" ht="45">
      <c r="B64" s="4">
        <v>41</v>
      </c>
      <c r="C64" s="73" t="s">
        <v>144</v>
      </c>
      <c r="D64" s="32"/>
      <c r="E64" s="59" t="s">
        <v>159</v>
      </c>
      <c r="F64" s="57">
        <v>12</v>
      </c>
      <c r="G64" s="58">
        <v>339000</v>
      </c>
      <c r="H64" s="33">
        <f t="shared" si="0"/>
        <v>4068000</v>
      </c>
    </row>
    <row r="65" spans="2:8" ht="15.75">
      <c r="B65" s="4">
        <v>42</v>
      </c>
      <c r="C65" s="73" t="s">
        <v>145</v>
      </c>
      <c r="D65" s="32"/>
      <c r="E65" s="59" t="s">
        <v>159</v>
      </c>
      <c r="F65" s="57">
        <v>4500</v>
      </c>
      <c r="G65" s="58">
        <v>1500</v>
      </c>
      <c r="H65" s="33">
        <f t="shared" si="0"/>
        <v>6750000</v>
      </c>
    </row>
    <row r="66" spans="2:8" ht="45">
      <c r="B66" s="4">
        <v>43</v>
      </c>
      <c r="C66" s="64" t="s">
        <v>146</v>
      </c>
      <c r="D66" s="32"/>
      <c r="E66" s="59" t="s">
        <v>159</v>
      </c>
      <c r="F66" s="53">
        <v>48</v>
      </c>
      <c r="G66" s="54">
        <v>52808</v>
      </c>
      <c r="H66" s="33">
        <f t="shared" si="0"/>
        <v>2534784</v>
      </c>
    </row>
    <row r="67" spans="2:8" ht="30">
      <c r="B67" s="4">
        <v>44</v>
      </c>
      <c r="C67" s="74" t="s">
        <v>147</v>
      </c>
      <c r="D67" s="32"/>
      <c r="E67" s="59" t="s">
        <v>159</v>
      </c>
      <c r="F67" s="60">
        <v>288</v>
      </c>
      <c r="G67" s="61">
        <v>62500</v>
      </c>
      <c r="H67" s="33">
        <f t="shared" si="0"/>
        <v>18000000</v>
      </c>
    </row>
    <row r="68" spans="2:8" ht="15.75">
      <c r="B68" s="4">
        <v>45</v>
      </c>
      <c r="C68" s="64" t="s">
        <v>148</v>
      </c>
      <c r="D68" s="32"/>
      <c r="E68" s="59" t="s">
        <v>159</v>
      </c>
      <c r="F68" s="55">
        <v>120</v>
      </c>
      <c r="G68" s="56">
        <v>57800</v>
      </c>
      <c r="H68" s="33">
        <f t="shared" si="0"/>
        <v>6936000</v>
      </c>
    </row>
    <row r="69" spans="2:8" ht="30">
      <c r="B69" s="4">
        <v>46</v>
      </c>
      <c r="C69" s="72" t="s">
        <v>149</v>
      </c>
      <c r="D69" s="32"/>
      <c r="E69" s="59" t="s">
        <v>159</v>
      </c>
      <c r="F69" s="53">
        <v>1300</v>
      </c>
      <c r="G69" s="54">
        <v>48600</v>
      </c>
      <c r="H69" s="33">
        <f t="shared" si="0"/>
        <v>63180000</v>
      </c>
    </row>
    <row r="70" spans="2:8" ht="75">
      <c r="B70" s="4">
        <v>47</v>
      </c>
      <c r="C70" s="64" t="s">
        <v>150</v>
      </c>
      <c r="D70" s="32"/>
      <c r="E70" s="59" t="s">
        <v>159</v>
      </c>
      <c r="F70" s="57">
        <v>1</v>
      </c>
      <c r="G70" s="58">
        <v>4172000</v>
      </c>
      <c r="H70" s="33">
        <f t="shared" si="0"/>
        <v>4172000</v>
      </c>
    </row>
    <row r="71" spans="2:8" ht="15.75">
      <c r="B71" s="4">
        <v>48</v>
      </c>
      <c r="C71" s="64" t="s">
        <v>151</v>
      </c>
      <c r="D71" s="32"/>
      <c r="E71" s="59" t="s">
        <v>159</v>
      </c>
      <c r="F71" s="53">
        <v>5</v>
      </c>
      <c r="G71" s="54">
        <v>346200</v>
      </c>
      <c r="H71" s="33">
        <f t="shared" si="0"/>
        <v>1731000</v>
      </c>
    </row>
    <row r="72" spans="2:8" ht="30">
      <c r="B72" s="4">
        <v>49</v>
      </c>
      <c r="C72" s="64" t="s">
        <v>152</v>
      </c>
      <c r="D72" s="32"/>
      <c r="E72" s="59" t="s">
        <v>159</v>
      </c>
      <c r="F72" s="53">
        <v>2</v>
      </c>
      <c r="G72" s="54">
        <v>2400500</v>
      </c>
      <c r="H72" s="33">
        <f t="shared" si="0"/>
        <v>4801000</v>
      </c>
    </row>
    <row r="73" spans="2:8" ht="30">
      <c r="B73" s="4">
        <v>50</v>
      </c>
      <c r="C73" s="64" t="s">
        <v>153</v>
      </c>
      <c r="D73" s="32"/>
      <c r="E73" s="59" t="s">
        <v>159</v>
      </c>
      <c r="F73" s="53">
        <v>6</v>
      </c>
      <c r="G73" s="54">
        <v>130000</v>
      </c>
      <c r="H73" s="33">
        <f t="shared" si="0"/>
        <v>780000</v>
      </c>
    </row>
    <row r="74" spans="2:8" ht="30">
      <c r="B74" s="4">
        <v>51</v>
      </c>
      <c r="C74" s="64" t="s">
        <v>154</v>
      </c>
      <c r="D74" s="32"/>
      <c r="E74" s="59" t="s">
        <v>159</v>
      </c>
      <c r="F74" s="53">
        <v>12</v>
      </c>
      <c r="G74" s="54">
        <v>37500</v>
      </c>
      <c r="H74" s="33">
        <f t="shared" si="0"/>
        <v>450000</v>
      </c>
    </row>
    <row r="75" spans="2:8" ht="30">
      <c r="B75" s="4">
        <v>52</v>
      </c>
      <c r="C75" s="88" t="s">
        <v>155</v>
      </c>
      <c r="D75" s="32"/>
      <c r="E75" s="59" t="s">
        <v>159</v>
      </c>
      <c r="F75" s="53">
        <v>2</v>
      </c>
      <c r="G75" s="54">
        <v>364200</v>
      </c>
      <c r="H75" s="33">
        <f t="shared" si="0"/>
        <v>728400</v>
      </c>
    </row>
    <row r="76" spans="2:8" ht="30">
      <c r="B76" s="4">
        <v>53</v>
      </c>
      <c r="C76" s="89" t="s">
        <v>156</v>
      </c>
      <c r="D76" s="32"/>
      <c r="E76" s="59" t="s">
        <v>159</v>
      </c>
      <c r="F76" s="57">
        <v>1</v>
      </c>
      <c r="G76" s="58">
        <v>2141880</v>
      </c>
      <c r="H76" s="33">
        <f t="shared" si="0"/>
        <v>2141880</v>
      </c>
    </row>
    <row r="77" spans="2:8" ht="30">
      <c r="B77" s="4">
        <v>54</v>
      </c>
      <c r="C77" s="78" t="s">
        <v>157</v>
      </c>
      <c r="D77" s="32"/>
      <c r="E77" s="59" t="s">
        <v>159</v>
      </c>
      <c r="F77" s="77">
        <v>6</v>
      </c>
      <c r="G77" s="54">
        <v>55000</v>
      </c>
      <c r="H77" s="33">
        <f t="shared" si="0"/>
        <v>330000</v>
      </c>
    </row>
    <row r="78" spans="2:8" ht="15.75">
      <c r="B78" s="4">
        <v>55</v>
      </c>
      <c r="C78" s="30" t="s">
        <v>158</v>
      </c>
      <c r="D78" s="34"/>
      <c r="E78" s="77" t="s">
        <v>159</v>
      </c>
      <c r="F78" s="77">
        <v>2</v>
      </c>
      <c r="G78" s="79">
        <v>1170000</v>
      </c>
      <c r="H78" s="33">
        <f t="shared" si="0"/>
        <v>2340000</v>
      </c>
    </row>
    <row r="79" spans="2:8" ht="17.25" customHeight="1">
      <c r="B79" s="94" t="s">
        <v>20</v>
      </c>
      <c r="C79" s="94"/>
      <c r="D79" s="13"/>
      <c r="E79" s="25"/>
      <c r="F79" s="26"/>
      <c r="G79" s="27"/>
      <c r="H79" s="28">
        <f>SUM(H24:H78)</f>
        <v>387372966</v>
      </c>
    </row>
    <row r="80" spans="2:8" ht="17.25" customHeight="1">
      <c r="B80" s="5"/>
      <c r="C80" s="5"/>
      <c r="D80" s="5"/>
      <c r="E80" s="6"/>
      <c r="F80" s="7"/>
      <c r="G80" s="8"/>
      <c r="H80" s="9"/>
    </row>
    <row r="81" spans="2:8" ht="33.75" customHeight="1">
      <c r="B81" s="90" t="s">
        <v>46</v>
      </c>
      <c r="C81" s="90"/>
      <c r="D81" s="90"/>
      <c r="E81" s="90"/>
      <c r="F81" s="90"/>
      <c r="G81" s="90"/>
      <c r="H81" s="90"/>
    </row>
    <row r="82" spans="2:8" ht="61.5" customHeight="1">
      <c r="B82" s="90" t="s">
        <v>40</v>
      </c>
      <c r="C82" s="90"/>
      <c r="D82" s="90"/>
      <c r="E82" s="90"/>
      <c r="F82" s="90"/>
      <c r="G82" s="90"/>
      <c r="H82" s="90"/>
    </row>
    <row r="83" spans="2:8" ht="38.25" customHeight="1">
      <c r="B83" s="90" t="s">
        <v>51</v>
      </c>
      <c r="C83" s="90"/>
      <c r="D83" s="90"/>
      <c r="E83" s="90"/>
      <c r="F83" s="90"/>
      <c r="G83" s="90"/>
      <c r="H83" s="90"/>
    </row>
    <row r="84" spans="2:8" ht="52.5" customHeight="1">
      <c r="B84" s="90" t="s">
        <v>52</v>
      </c>
      <c r="C84" s="90"/>
      <c r="D84" s="90"/>
      <c r="E84" s="90"/>
      <c r="F84" s="90"/>
      <c r="G84" s="90"/>
      <c r="H84" s="90"/>
    </row>
  </sheetData>
  <mergeCells count="17">
    <mergeCell ref="G11:H11"/>
    <mergeCell ref="G13:H13"/>
    <mergeCell ref="F14:H14"/>
    <mergeCell ref="E4:H4"/>
    <mergeCell ref="F5:H5"/>
    <mergeCell ref="G6:H6"/>
    <mergeCell ref="F7:H7"/>
    <mergeCell ref="F9:H9"/>
    <mergeCell ref="B84:H84"/>
    <mergeCell ref="B17:H17"/>
    <mergeCell ref="B19:H19"/>
    <mergeCell ref="B20:H20"/>
    <mergeCell ref="B21:H21"/>
    <mergeCell ref="B79:C79"/>
    <mergeCell ref="B81:H81"/>
    <mergeCell ref="B82:H82"/>
    <mergeCell ref="B83:H83"/>
  </mergeCells>
  <pageMargins left="0" right="0" top="0" bottom="0" header="0" footer="0"/>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83"/>
  <sheetViews>
    <sheetView topLeftCell="A27" workbookViewId="0">
      <selection activeCell="G79" sqref="G79"/>
    </sheetView>
  </sheetViews>
  <sheetFormatPr defaultRowHeight="15"/>
  <cols>
    <col min="1" max="1" width="7.7109375" customWidth="1"/>
    <col min="2" max="2" width="72" customWidth="1"/>
    <col min="3" max="3" width="51.42578125" hidden="1" customWidth="1"/>
    <col min="4" max="4" width="17.140625" customWidth="1"/>
    <col min="5" max="5" width="18.7109375" customWidth="1"/>
    <col min="6" max="6" width="19.7109375" customWidth="1"/>
    <col min="7" max="7" width="18.85546875" customWidth="1"/>
  </cols>
  <sheetData>
    <row r="2" spans="1:7">
      <c r="G2" s="19" t="s">
        <v>21</v>
      </c>
    </row>
    <row r="3" spans="1:7">
      <c r="G3" s="19" t="s">
        <v>43</v>
      </c>
    </row>
    <row r="4" spans="1:7">
      <c r="B4" s="2"/>
      <c r="C4" s="2"/>
      <c r="D4" s="2"/>
      <c r="E4" s="99" t="s">
        <v>22</v>
      </c>
      <c r="F4" s="99"/>
      <c r="G4" s="99"/>
    </row>
    <row r="5" spans="1:7">
      <c r="B5" s="2"/>
      <c r="C5" s="2"/>
      <c r="D5" s="2"/>
      <c r="E5" s="2"/>
      <c r="F5" s="99" t="s">
        <v>23</v>
      </c>
      <c r="G5" s="99"/>
    </row>
    <row r="6" spans="1:7">
      <c r="B6" s="2"/>
      <c r="C6" s="2"/>
      <c r="D6" s="2"/>
      <c r="E6" s="99" t="s">
        <v>24</v>
      </c>
      <c r="F6" s="99"/>
      <c r="G6" s="99"/>
    </row>
    <row r="7" spans="1:7">
      <c r="B7" s="2"/>
      <c r="C7" s="2"/>
      <c r="D7" s="2"/>
      <c r="E7" s="2"/>
      <c r="F7" s="2"/>
      <c r="G7" s="19"/>
    </row>
    <row r="8" spans="1:7">
      <c r="B8" s="2"/>
      <c r="C8" s="2"/>
      <c r="D8" s="2"/>
      <c r="E8" s="100" t="s">
        <v>44</v>
      </c>
      <c r="F8" s="100"/>
      <c r="G8" s="100"/>
    </row>
    <row r="9" spans="1:7">
      <c r="B9" s="2"/>
      <c r="C9" s="2"/>
      <c r="D9" s="2"/>
      <c r="E9" s="29"/>
      <c r="F9" s="29"/>
      <c r="G9" s="29"/>
    </row>
    <row r="10" spans="1:7">
      <c r="B10" s="2"/>
      <c r="C10" s="2"/>
      <c r="D10" s="2"/>
      <c r="E10" s="2"/>
      <c r="F10" s="101" t="s">
        <v>47</v>
      </c>
      <c r="G10" s="101"/>
    </row>
    <row r="11" spans="1:7" ht="15.75">
      <c r="B11" s="2"/>
      <c r="C11" s="2"/>
      <c r="D11" s="2"/>
      <c r="E11" s="2"/>
      <c r="F11" s="2"/>
      <c r="G11" s="18" t="s">
        <v>25</v>
      </c>
    </row>
    <row r="12" spans="1:7" ht="15.75">
      <c r="B12" s="2"/>
      <c r="C12" s="2"/>
      <c r="D12" s="2"/>
      <c r="F12" s="96" t="s">
        <v>26</v>
      </c>
      <c r="G12" s="96"/>
    </row>
    <row r="13" spans="1:7" ht="15.75">
      <c r="B13" s="2"/>
      <c r="C13" s="2"/>
      <c r="D13" s="2"/>
      <c r="E13" s="96" t="s">
        <v>27</v>
      </c>
      <c r="F13" s="96"/>
      <c r="G13" s="96"/>
    </row>
    <row r="14" spans="1:7" ht="15.75">
      <c r="B14" s="2"/>
      <c r="C14" s="2"/>
      <c r="D14" s="2"/>
      <c r="E14" s="3"/>
      <c r="F14" s="2"/>
      <c r="G14" s="18" t="s">
        <v>28</v>
      </c>
    </row>
    <row r="16" spans="1:7" ht="18.75">
      <c r="A16" s="91" t="s">
        <v>29</v>
      </c>
      <c r="B16" s="91"/>
      <c r="C16" s="91"/>
      <c r="D16" s="91"/>
      <c r="E16" s="91"/>
      <c r="F16" s="91"/>
      <c r="G16" s="91"/>
    </row>
    <row r="17" spans="1:7" ht="8.25" customHeight="1"/>
    <row r="18" spans="1:7" ht="15.75">
      <c r="A18" s="92" t="s">
        <v>30</v>
      </c>
      <c r="B18" s="92"/>
      <c r="C18" s="92"/>
      <c r="D18" s="92"/>
      <c r="E18" s="92"/>
      <c r="F18" s="92"/>
      <c r="G18" s="92"/>
    </row>
    <row r="19" spans="1:7" ht="17.25" customHeight="1">
      <c r="A19" s="93" t="s">
        <v>31</v>
      </c>
      <c r="B19" s="93"/>
      <c r="C19" s="93"/>
      <c r="D19" s="93"/>
      <c r="E19" s="93"/>
      <c r="F19" s="93"/>
      <c r="G19" s="93"/>
    </row>
    <row r="20" spans="1:7" ht="15.75">
      <c r="A20" s="92" t="s">
        <v>32</v>
      </c>
      <c r="B20" s="92"/>
      <c r="C20" s="92"/>
      <c r="D20" s="92"/>
      <c r="E20" s="92"/>
      <c r="F20" s="92"/>
      <c r="G20" s="92"/>
    </row>
    <row r="21" spans="1:7" ht="16.5" customHeight="1">
      <c r="A21" s="1"/>
      <c r="B21" s="1"/>
      <c r="C21" s="1"/>
      <c r="D21" s="1"/>
      <c r="E21" s="1"/>
      <c r="F21" s="1"/>
    </row>
    <row r="22" spans="1:7">
      <c r="A22" s="4" t="s">
        <v>0</v>
      </c>
      <c r="B22" s="10" t="s">
        <v>33</v>
      </c>
      <c r="C22" s="11" t="s">
        <v>1</v>
      </c>
      <c r="D22" s="12" t="s">
        <v>34</v>
      </c>
      <c r="E22" s="12" t="s">
        <v>35</v>
      </c>
      <c r="F22" s="12" t="s">
        <v>36</v>
      </c>
      <c r="G22" s="12" t="s">
        <v>37</v>
      </c>
    </row>
    <row r="23" spans="1:7" ht="49.5" customHeight="1">
      <c r="A23" s="4">
        <v>1</v>
      </c>
      <c r="B23" s="36" t="s">
        <v>53</v>
      </c>
      <c r="C23" s="11"/>
      <c r="D23" s="43" t="s">
        <v>106</v>
      </c>
      <c r="E23" s="43">
        <v>1400</v>
      </c>
      <c r="F23" s="44">
        <v>15750</v>
      </c>
      <c r="G23" s="31">
        <f>E23*F23</f>
        <v>22050000</v>
      </c>
    </row>
    <row r="24" spans="1:7">
      <c r="A24" s="4">
        <v>2</v>
      </c>
      <c r="B24" s="36" t="s">
        <v>54</v>
      </c>
      <c r="C24" s="11"/>
      <c r="D24" s="45" t="s">
        <v>106</v>
      </c>
      <c r="E24" s="45">
        <v>500</v>
      </c>
      <c r="F24" s="46">
        <v>25000</v>
      </c>
      <c r="G24" s="31">
        <f t="shared" ref="G24:G77" si="0">E24*F24</f>
        <v>12500000</v>
      </c>
    </row>
    <row r="25" spans="1:7">
      <c r="A25" s="4">
        <v>3</v>
      </c>
      <c r="B25" s="36" t="s">
        <v>55</v>
      </c>
      <c r="C25" s="11"/>
      <c r="D25" s="47" t="s">
        <v>106</v>
      </c>
      <c r="E25" s="47">
        <v>300</v>
      </c>
      <c r="F25" s="48">
        <v>43500</v>
      </c>
      <c r="G25" s="31">
        <f t="shared" si="0"/>
        <v>13050000</v>
      </c>
    </row>
    <row r="26" spans="1:7" ht="30">
      <c r="A26" s="4">
        <v>4</v>
      </c>
      <c r="B26" s="37" t="s">
        <v>56</v>
      </c>
      <c r="C26" s="11"/>
      <c r="D26" s="43" t="s">
        <v>106</v>
      </c>
      <c r="E26" s="43">
        <v>2800</v>
      </c>
      <c r="F26" s="44">
        <v>4900</v>
      </c>
      <c r="G26" s="31">
        <f t="shared" si="0"/>
        <v>13720000</v>
      </c>
    </row>
    <row r="27" spans="1:7" ht="30">
      <c r="A27" s="4">
        <v>5</v>
      </c>
      <c r="B27" s="38" t="s">
        <v>57</v>
      </c>
      <c r="C27" s="11"/>
      <c r="D27" s="49" t="s">
        <v>106</v>
      </c>
      <c r="E27" s="49">
        <v>100</v>
      </c>
      <c r="F27" s="50">
        <v>4900</v>
      </c>
      <c r="G27" s="31">
        <f t="shared" si="0"/>
        <v>490000</v>
      </c>
    </row>
    <row r="28" spans="1:7" ht="30">
      <c r="A28" s="4">
        <v>6</v>
      </c>
      <c r="B28" s="39" t="s">
        <v>58</v>
      </c>
      <c r="C28" s="11"/>
      <c r="D28" s="51" t="s">
        <v>106</v>
      </c>
      <c r="E28" s="51">
        <v>600</v>
      </c>
      <c r="F28" s="52">
        <v>4900</v>
      </c>
      <c r="G28" s="31">
        <f t="shared" si="0"/>
        <v>2940000</v>
      </c>
    </row>
    <row r="29" spans="1:7" ht="45">
      <c r="A29" s="4">
        <v>7</v>
      </c>
      <c r="B29" s="37" t="s">
        <v>59</v>
      </c>
      <c r="C29" s="11"/>
      <c r="D29" s="51" t="s">
        <v>106</v>
      </c>
      <c r="E29" s="51">
        <v>1800</v>
      </c>
      <c r="F29" s="52">
        <v>4900</v>
      </c>
      <c r="G29" s="31">
        <f t="shared" si="0"/>
        <v>8820000</v>
      </c>
    </row>
    <row r="30" spans="1:7" ht="30">
      <c r="A30" s="4">
        <v>8</v>
      </c>
      <c r="B30" s="37" t="s">
        <v>60</v>
      </c>
      <c r="C30" s="11"/>
      <c r="D30" s="45" t="s">
        <v>106</v>
      </c>
      <c r="E30" s="45">
        <v>100</v>
      </c>
      <c r="F30" s="46">
        <v>4900</v>
      </c>
      <c r="G30" s="31">
        <f t="shared" si="0"/>
        <v>490000</v>
      </c>
    </row>
    <row r="31" spans="1:7" ht="30">
      <c r="A31" s="4">
        <v>9</v>
      </c>
      <c r="B31" s="36" t="s">
        <v>61</v>
      </c>
      <c r="C31" s="11"/>
      <c r="D31" s="45" t="s">
        <v>106</v>
      </c>
      <c r="E31" s="45">
        <v>800</v>
      </c>
      <c r="F31" s="46">
        <v>12300</v>
      </c>
      <c r="G31" s="31">
        <f t="shared" si="0"/>
        <v>9840000</v>
      </c>
    </row>
    <row r="32" spans="1:7" ht="30">
      <c r="A32" s="4">
        <v>10</v>
      </c>
      <c r="B32" s="37" t="s">
        <v>62</v>
      </c>
      <c r="C32" s="11"/>
      <c r="D32" s="45" t="s">
        <v>106</v>
      </c>
      <c r="E32" s="45">
        <v>200</v>
      </c>
      <c r="F32" s="46">
        <v>5500</v>
      </c>
      <c r="G32" s="31">
        <f t="shared" si="0"/>
        <v>1100000</v>
      </c>
    </row>
    <row r="33" spans="1:7">
      <c r="A33" s="4">
        <v>11</v>
      </c>
      <c r="B33" s="36" t="s">
        <v>63</v>
      </c>
      <c r="C33" s="11"/>
      <c r="D33" s="45" t="s">
        <v>106</v>
      </c>
      <c r="E33" s="45">
        <v>550</v>
      </c>
      <c r="F33" s="46">
        <v>29800</v>
      </c>
      <c r="G33" s="31">
        <f t="shared" si="0"/>
        <v>16390000</v>
      </c>
    </row>
    <row r="34" spans="1:7">
      <c r="A34" s="4">
        <v>12</v>
      </c>
      <c r="B34" s="36" t="s">
        <v>64</v>
      </c>
      <c r="C34" s="11"/>
      <c r="D34" s="49" t="s">
        <v>106</v>
      </c>
      <c r="E34" s="49">
        <v>300</v>
      </c>
      <c r="F34" s="50">
        <v>4810</v>
      </c>
      <c r="G34" s="31">
        <f t="shared" si="0"/>
        <v>1443000</v>
      </c>
    </row>
    <row r="35" spans="1:7">
      <c r="A35" s="4">
        <v>13</v>
      </c>
      <c r="B35" s="37" t="s">
        <v>65</v>
      </c>
      <c r="C35" s="11"/>
      <c r="D35" s="51" t="s">
        <v>106</v>
      </c>
      <c r="E35" s="51">
        <v>1800</v>
      </c>
      <c r="F35" s="52">
        <v>22500</v>
      </c>
      <c r="G35" s="31">
        <f t="shared" si="0"/>
        <v>40500000</v>
      </c>
    </row>
    <row r="36" spans="1:7" ht="25.5" customHeight="1">
      <c r="A36" s="4">
        <v>14</v>
      </c>
      <c r="B36" s="36" t="s">
        <v>66</v>
      </c>
      <c r="C36" s="11"/>
      <c r="D36" s="51" t="s">
        <v>106</v>
      </c>
      <c r="E36" s="51">
        <v>800</v>
      </c>
      <c r="F36" s="52">
        <v>14500</v>
      </c>
      <c r="G36" s="31">
        <f t="shared" si="0"/>
        <v>11600000</v>
      </c>
    </row>
    <row r="37" spans="1:7">
      <c r="A37" s="4">
        <v>15</v>
      </c>
      <c r="B37" s="37" t="s">
        <v>67</v>
      </c>
      <c r="C37" s="11"/>
      <c r="D37" s="45" t="s">
        <v>106</v>
      </c>
      <c r="E37" s="45">
        <v>120</v>
      </c>
      <c r="F37" s="46">
        <v>19500</v>
      </c>
      <c r="G37" s="31">
        <f t="shared" si="0"/>
        <v>2340000</v>
      </c>
    </row>
    <row r="38" spans="1:7" ht="30">
      <c r="A38" s="4">
        <v>16</v>
      </c>
      <c r="B38" s="36" t="s">
        <v>68</v>
      </c>
      <c r="C38" s="11"/>
      <c r="D38" s="49" t="s">
        <v>106</v>
      </c>
      <c r="E38" s="49">
        <v>5</v>
      </c>
      <c r="F38" s="49">
        <v>45000</v>
      </c>
      <c r="G38" s="31">
        <f t="shared" si="0"/>
        <v>225000</v>
      </c>
    </row>
    <row r="39" spans="1:7" ht="30">
      <c r="A39" s="4">
        <v>17</v>
      </c>
      <c r="B39" s="36" t="s">
        <v>69</v>
      </c>
      <c r="C39" s="11"/>
      <c r="D39" s="49" t="s">
        <v>106</v>
      </c>
      <c r="E39" s="49">
        <v>10</v>
      </c>
      <c r="F39" s="50">
        <v>45000</v>
      </c>
      <c r="G39" s="31">
        <f t="shared" si="0"/>
        <v>450000</v>
      </c>
    </row>
    <row r="40" spans="1:7">
      <c r="A40" s="4">
        <v>18</v>
      </c>
      <c r="B40" s="38" t="s">
        <v>70</v>
      </c>
      <c r="C40" s="11"/>
      <c r="D40" s="49" t="s">
        <v>106</v>
      </c>
      <c r="E40" s="49">
        <v>20</v>
      </c>
      <c r="F40" s="50">
        <v>84500</v>
      </c>
      <c r="G40" s="31">
        <f t="shared" si="0"/>
        <v>1690000</v>
      </c>
    </row>
    <row r="41" spans="1:7" ht="30">
      <c r="A41" s="4">
        <v>19</v>
      </c>
      <c r="B41" s="38" t="s">
        <v>71</v>
      </c>
      <c r="C41" s="11"/>
      <c r="D41" s="49" t="s">
        <v>106</v>
      </c>
      <c r="E41" s="49">
        <v>6</v>
      </c>
      <c r="F41" s="50">
        <v>35100</v>
      </c>
      <c r="G41" s="31">
        <f t="shared" si="0"/>
        <v>210600</v>
      </c>
    </row>
    <row r="42" spans="1:7">
      <c r="A42" s="4">
        <v>20</v>
      </c>
      <c r="B42" s="38" t="s">
        <v>72</v>
      </c>
      <c r="C42" s="11"/>
      <c r="D42" s="49" t="s">
        <v>106</v>
      </c>
      <c r="E42" s="49">
        <v>6</v>
      </c>
      <c r="F42" s="50">
        <v>35100</v>
      </c>
      <c r="G42" s="31">
        <f t="shared" si="0"/>
        <v>210600</v>
      </c>
    </row>
    <row r="43" spans="1:7" ht="60">
      <c r="A43" s="4">
        <v>21</v>
      </c>
      <c r="B43" s="38" t="s">
        <v>73</v>
      </c>
      <c r="C43" s="11"/>
      <c r="D43" s="49" t="s">
        <v>106</v>
      </c>
      <c r="E43" s="49">
        <v>240</v>
      </c>
      <c r="F43" s="50">
        <v>4834</v>
      </c>
      <c r="G43" s="31">
        <f t="shared" si="0"/>
        <v>1160160</v>
      </c>
    </row>
    <row r="44" spans="1:7" ht="30">
      <c r="A44" s="4">
        <v>22</v>
      </c>
      <c r="B44" s="36" t="s">
        <v>74</v>
      </c>
      <c r="C44" s="11"/>
      <c r="D44" s="49" t="s">
        <v>106</v>
      </c>
      <c r="E44" s="49">
        <v>300</v>
      </c>
      <c r="F44" s="50">
        <v>4834</v>
      </c>
      <c r="G44" s="31">
        <f t="shared" si="0"/>
        <v>1450200</v>
      </c>
    </row>
    <row r="45" spans="1:7" ht="60">
      <c r="A45" s="4">
        <v>23</v>
      </c>
      <c r="B45" s="36" t="s">
        <v>75</v>
      </c>
      <c r="C45" s="11"/>
      <c r="D45" s="45" t="s">
        <v>106</v>
      </c>
      <c r="E45" s="45">
        <v>120</v>
      </c>
      <c r="F45" s="46">
        <v>4834</v>
      </c>
      <c r="G45" s="31">
        <f t="shared" si="0"/>
        <v>580080</v>
      </c>
    </row>
    <row r="46" spans="1:7" ht="60">
      <c r="A46" s="4">
        <v>24</v>
      </c>
      <c r="B46" s="38" t="s">
        <v>76</v>
      </c>
      <c r="C46" s="11"/>
      <c r="D46" s="49" t="s">
        <v>106</v>
      </c>
      <c r="E46" s="49">
        <v>240</v>
      </c>
      <c r="F46" s="50">
        <v>4834</v>
      </c>
      <c r="G46" s="31">
        <f t="shared" si="0"/>
        <v>1160160</v>
      </c>
    </row>
    <row r="47" spans="1:7" ht="30">
      <c r="A47" s="4">
        <v>25</v>
      </c>
      <c r="B47" s="37" t="s">
        <v>77</v>
      </c>
      <c r="C47" s="11"/>
      <c r="D47" s="45" t="s">
        <v>106</v>
      </c>
      <c r="E47" s="45">
        <v>90</v>
      </c>
      <c r="F47" s="46">
        <v>66665</v>
      </c>
      <c r="G47" s="31">
        <f t="shared" si="0"/>
        <v>5999850</v>
      </c>
    </row>
    <row r="48" spans="1:7" ht="45">
      <c r="A48" s="4">
        <v>26</v>
      </c>
      <c r="B48" s="40" t="s">
        <v>78</v>
      </c>
      <c r="C48" s="11"/>
      <c r="D48" s="53" t="s">
        <v>106</v>
      </c>
      <c r="E48" s="53">
        <v>60</v>
      </c>
      <c r="F48" s="54">
        <v>224048</v>
      </c>
      <c r="G48" s="31">
        <f t="shared" si="0"/>
        <v>13442880</v>
      </c>
    </row>
    <row r="49" spans="1:7" ht="45">
      <c r="A49" s="4">
        <v>27</v>
      </c>
      <c r="B49" s="41" t="s">
        <v>79</v>
      </c>
      <c r="C49" s="11"/>
      <c r="D49" s="55" t="s">
        <v>106</v>
      </c>
      <c r="E49" s="55">
        <v>36</v>
      </c>
      <c r="F49" s="56">
        <v>48840</v>
      </c>
      <c r="G49" s="31">
        <f t="shared" si="0"/>
        <v>1758240</v>
      </c>
    </row>
    <row r="50" spans="1:7" ht="45">
      <c r="A50" s="4">
        <v>28</v>
      </c>
      <c r="B50" s="41" t="s">
        <v>80</v>
      </c>
      <c r="C50" s="11"/>
      <c r="D50" s="55" t="s">
        <v>106</v>
      </c>
      <c r="E50" s="55">
        <v>12</v>
      </c>
      <c r="F50" s="56">
        <v>48840</v>
      </c>
      <c r="G50" s="31">
        <f t="shared" si="0"/>
        <v>586080</v>
      </c>
    </row>
    <row r="51" spans="1:7" ht="45">
      <c r="A51" s="4">
        <v>29</v>
      </c>
      <c r="B51" s="80" t="s">
        <v>161</v>
      </c>
      <c r="C51" s="11"/>
      <c r="D51" s="53" t="s">
        <v>106</v>
      </c>
      <c r="E51" s="53">
        <v>60</v>
      </c>
      <c r="F51" s="54">
        <v>494927</v>
      </c>
      <c r="G51" s="31">
        <f t="shared" si="0"/>
        <v>29695620</v>
      </c>
    </row>
    <row r="52" spans="1:7" ht="30">
      <c r="A52" s="4">
        <v>30</v>
      </c>
      <c r="B52" s="41" t="s">
        <v>81</v>
      </c>
      <c r="C52" s="11"/>
      <c r="D52" s="55" t="s">
        <v>106</v>
      </c>
      <c r="E52" s="55">
        <v>6</v>
      </c>
      <c r="F52" s="56">
        <v>76320</v>
      </c>
      <c r="G52" s="31">
        <f t="shared" si="0"/>
        <v>457920</v>
      </c>
    </row>
    <row r="53" spans="1:7">
      <c r="A53" s="4">
        <v>31</v>
      </c>
      <c r="B53" s="36" t="s">
        <v>82</v>
      </c>
      <c r="C53" s="11"/>
      <c r="D53" s="55" t="s">
        <v>106</v>
      </c>
      <c r="E53" s="55">
        <v>1</v>
      </c>
      <c r="F53" s="56">
        <v>150000</v>
      </c>
      <c r="G53" s="31">
        <f t="shared" si="0"/>
        <v>150000</v>
      </c>
    </row>
    <row r="54" spans="1:7" ht="30">
      <c r="A54" s="4">
        <v>32</v>
      </c>
      <c r="B54" s="40" t="s">
        <v>83</v>
      </c>
      <c r="C54" s="11"/>
      <c r="D54" s="53" t="s">
        <v>106</v>
      </c>
      <c r="E54" s="53">
        <v>24</v>
      </c>
      <c r="F54" s="54">
        <v>208938</v>
      </c>
      <c r="G54" s="31">
        <f t="shared" si="0"/>
        <v>5014512</v>
      </c>
    </row>
    <row r="55" spans="1:7" ht="60">
      <c r="A55" s="4">
        <v>33</v>
      </c>
      <c r="B55" s="40" t="s">
        <v>84</v>
      </c>
      <c r="C55" s="11"/>
      <c r="D55" s="53" t="s">
        <v>106</v>
      </c>
      <c r="E55" s="53">
        <v>40</v>
      </c>
      <c r="F55" s="54">
        <v>4250</v>
      </c>
      <c r="G55" s="31">
        <f t="shared" si="0"/>
        <v>170000</v>
      </c>
    </row>
    <row r="56" spans="1:7">
      <c r="A56" s="4">
        <v>34</v>
      </c>
      <c r="B56" s="40" t="s">
        <v>85</v>
      </c>
      <c r="C56" s="11"/>
      <c r="D56" s="53" t="s">
        <v>107</v>
      </c>
      <c r="E56" s="53">
        <v>106</v>
      </c>
      <c r="F56" s="54">
        <v>235000</v>
      </c>
      <c r="G56" s="31">
        <f t="shared" si="0"/>
        <v>24910000</v>
      </c>
    </row>
    <row r="57" spans="1:7">
      <c r="A57" s="4">
        <v>35</v>
      </c>
      <c r="B57" s="40" t="s">
        <v>86</v>
      </c>
      <c r="C57" s="11"/>
      <c r="D57" s="53" t="s">
        <v>106</v>
      </c>
      <c r="E57" s="53">
        <v>10</v>
      </c>
      <c r="F57" s="54">
        <v>56000</v>
      </c>
      <c r="G57" s="31">
        <f t="shared" si="0"/>
        <v>560000</v>
      </c>
    </row>
    <row r="58" spans="1:7">
      <c r="A58" s="4">
        <v>36</v>
      </c>
      <c r="B58" s="40" t="s">
        <v>87</v>
      </c>
      <c r="C58" s="11"/>
      <c r="D58" s="53" t="s">
        <v>106</v>
      </c>
      <c r="E58" s="53">
        <v>10</v>
      </c>
      <c r="F58" s="54">
        <v>48500</v>
      </c>
      <c r="G58" s="31">
        <f t="shared" si="0"/>
        <v>485000</v>
      </c>
    </row>
    <row r="59" spans="1:7">
      <c r="A59" s="4">
        <v>37</v>
      </c>
      <c r="B59" s="40" t="s">
        <v>88</v>
      </c>
      <c r="C59" s="11"/>
      <c r="D59" s="53" t="s">
        <v>106</v>
      </c>
      <c r="E59" s="53">
        <v>10</v>
      </c>
      <c r="F59" s="54">
        <v>59000</v>
      </c>
      <c r="G59" s="31">
        <f t="shared" si="0"/>
        <v>590000</v>
      </c>
    </row>
    <row r="60" spans="1:7">
      <c r="A60" s="4">
        <v>38</v>
      </c>
      <c r="B60" s="40" t="s">
        <v>89</v>
      </c>
      <c r="C60" s="11"/>
      <c r="D60" s="53" t="s">
        <v>106</v>
      </c>
      <c r="E60" s="53">
        <v>5</v>
      </c>
      <c r="F60" s="54">
        <v>32000</v>
      </c>
      <c r="G60" s="31">
        <f t="shared" si="0"/>
        <v>160000</v>
      </c>
    </row>
    <row r="61" spans="1:7" ht="30">
      <c r="A61" s="4">
        <v>39</v>
      </c>
      <c r="B61" s="81" t="s">
        <v>162</v>
      </c>
      <c r="C61" s="11"/>
      <c r="D61" s="83" t="s">
        <v>106</v>
      </c>
      <c r="E61" s="84">
        <v>600</v>
      </c>
      <c r="F61" s="85">
        <v>400</v>
      </c>
      <c r="G61" s="31">
        <f t="shared" si="0"/>
        <v>240000</v>
      </c>
    </row>
    <row r="62" spans="1:7" ht="45">
      <c r="A62" s="4">
        <v>40</v>
      </c>
      <c r="B62" s="40" t="s">
        <v>90</v>
      </c>
      <c r="C62" s="11"/>
      <c r="D62" s="59" t="s">
        <v>106</v>
      </c>
      <c r="E62" s="57">
        <v>60</v>
      </c>
      <c r="F62" s="58">
        <v>330000</v>
      </c>
      <c r="G62" s="31">
        <f t="shared" si="0"/>
        <v>19800000</v>
      </c>
    </row>
    <row r="63" spans="1:7" ht="30">
      <c r="A63" s="4">
        <v>41</v>
      </c>
      <c r="B63" s="40" t="s">
        <v>91</v>
      </c>
      <c r="C63" s="11"/>
      <c r="D63" s="59" t="s">
        <v>106</v>
      </c>
      <c r="E63" s="57">
        <v>12</v>
      </c>
      <c r="F63" s="58">
        <v>339000</v>
      </c>
      <c r="G63" s="31">
        <f t="shared" si="0"/>
        <v>4068000</v>
      </c>
    </row>
    <row r="64" spans="1:7">
      <c r="A64" s="4">
        <v>42</v>
      </c>
      <c r="B64" s="40" t="s">
        <v>92</v>
      </c>
      <c r="C64" s="11"/>
      <c r="D64" s="59" t="s">
        <v>106</v>
      </c>
      <c r="E64" s="57">
        <v>4500</v>
      </c>
      <c r="F64" s="58">
        <v>1500</v>
      </c>
      <c r="G64" s="31">
        <f t="shared" si="0"/>
        <v>6750000</v>
      </c>
    </row>
    <row r="65" spans="1:7" ht="30">
      <c r="A65" s="4">
        <v>43</v>
      </c>
      <c r="B65" s="40" t="s">
        <v>93</v>
      </c>
      <c r="C65" s="11"/>
      <c r="D65" s="53" t="s">
        <v>106</v>
      </c>
      <c r="E65" s="53">
        <v>48</v>
      </c>
      <c r="F65" s="54">
        <v>52808</v>
      </c>
      <c r="G65" s="31">
        <f t="shared" si="0"/>
        <v>2534784</v>
      </c>
    </row>
    <row r="66" spans="1:7">
      <c r="A66" s="4">
        <v>44</v>
      </c>
      <c r="B66" s="40" t="s">
        <v>94</v>
      </c>
      <c r="C66" s="11"/>
      <c r="D66" s="60" t="s">
        <v>106</v>
      </c>
      <c r="E66" s="60">
        <v>288</v>
      </c>
      <c r="F66" s="61">
        <v>62500</v>
      </c>
      <c r="G66" s="31">
        <f t="shared" si="0"/>
        <v>18000000</v>
      </c>
    </row>
    <row r="67" spans="1:7">
      <c r="A67" s="4">
        <v>45</v>
      </c>
      <c r="B67" s="82" t="s">
        <v>95</v>
      </c>
      <c r="C67" s="11"/>
      <c r="D67" s="55" t="s">
        <v>106</v>
      </c>
      <c r="E67" s="55">
        <v>120</v>
      </c>
      <c r="F67" s="56">
        <v>57800</v>
      </c>
      <c r="G67" s="31">
        <f t="shared" si="0"/>
        <v>6936000</v>
      </c>
    </row>
    <row r="68" spans="1:7" ht="30">
      <c r="A68" s="4">
        <v>46</v>
      </c>
      <c r="B68" s="82" t="s">
        <v>96</v>
      </c>
      <c r="C68" s="11"/>
      <c r="D68" s="53" t="s">
        <v>106</v>
      </c>
      <c r="E68" s="86">
        <v>1300</v>
      </c>
      <c r="F68" s="87">
        <v>48600</v>
      </c>
      <c r="G68" s="31">
        <f t="shared" si="0"/>
        <v>63180000</v>
      </c>
    </row>
    <row r="69" spans="1:7" ht="45">
      <c r="A69" s="4">
        <v>47</v>
      </c>
      <c r="B69" s="40" t="s">
        <v>97</v>
      </c>
      <c r="C69" s="11"/>
      <c r="D69" s="59" t="s">
        <v>106</v>
      </c>
      <c r="E69" s="57">
        <v>1</v>
      </c>
      <c r="F69" s="58">
        <v>4172000</v>
      </c>
      <c r="G69" s="31">
        <f t="shared" si="0"/>
        <v>4172000</v>
      </c>
    </row>
    <row r="70" spans="1:7">
      <c r="A70" s="4">
        <v>48</v>
      </c>
      <c r="B70" s="40" t="s">
        <v>98</v>
      </c>
      <c r="C70" s="11"/>
      <c r="D70" s="59" t="s">
        <v>106</v>
      </c>
      <c r="E70" s="53">
        <v>5</v>
      </c>
      <c r="F70" s="54">
        <v>346200</v>
      </c>
      <c r="G70" s="31">
        <f t="shared" si="0"/>
        <v>1731000</v>
      </c>
    </row>
    <row r="71" spans="1:7">
      <c r="A71" s="4">
        <v>49</v>
      </c>
      <c r="B71" s="40" t="s">
        <v>99</v>
      </c>
      <c r="C71" s="11"/>
      <c r="D71" s="59" t="s">
        <v>106</v>
      </c>
      <c r="E71" s="53">
        <v>2</v>
      </c>
      <c r="F71" s="54">
        <v>2400500</v>
      </c>
      <c r="G71" s="31">
        <f t="shared" si="0"/>
        <v>4801000</v>
      </c>
    </row>
    <row r="72" spans="1:7" ht="30">
      <c r="A72" s="4">
        <v>50</v>
      </c>
      <c r="B72" s="82" t="s">
        <v>100</v>
      </c>
      <c r="C72" s="11"/>
      <c r="D72" s="59" t="s">
        <v>106</v>
      </c>
      <c r="E72" s="53">
        <v>6</v>
      </c>
      <c r="F72" s="54">
        <v>130000</v>
      </c>
      <c r="G72" s="31">
        <f t="shared" si="0"/>
        <v>780000</v>
      </c>
    </row>
    <row r="73" spans="1:7">
      <c r="A73" s="4">
        <v>51</v>
      </c>
      <c r="B73" s="40" t="s">
        <v>101</v>
      </c>
      <c r="C73" s="11"/>
      <c r="D73" s="59" t="s">
        <v>106</v>
      </c>
      <c r="E73" s="53">
        <v>12</v>
      </c>
      <c r="F73" s="54">
        <v>37500</v>
      </c>
      <c r="G73" s="31">
        <f t="shared" si="0"/>
        <v>450000</v>
      </c>
    </row>
    <row r="74" spans="1:7">
      <c r="A74" s="4">
        <v>52</v>
      </c>
      <c r="B74" s="40" t="s">
        <v>102</v>
      </c>
      <c r="C74" s="11"/>
      <c r="D74" s="59" t="s">
        <v>106</v>
      </c>
      <c r="E74" s="53">
        <v>2</v>
      </c>
      <c r="F74" s="54">
        <v>364200</v>
      </c>
      <c r="G74" s="31">
        <f t="shared" si="0"/>
        <v>728400</v>
      </c>
    </row>
    <row r="75" spans="1:7">
      <c r="A75" s="4">
        <v>53</v>
      </c>
      <c r="B75" s="40" t="s">
        <v>103</v>
      </c>
      <c r="C75" s="11"/>
      <c r="D75" s="59" t="s">
        <v>106</v>
      </c>
      <c r="E75" s="57">
        <v>1</v>
      </c>
      <c r="F75" s="58">
        <v>2141880</v>
      </c>
      <c r="G75" s="31">
        <f t="shared" si="0"/>
        <v>2141880</v>
      </c>
    </row>
    <row r="76" spans="1:7">
      <c r="A76" s="4">
        <v>54</v>
      </c>
      <c r="B76" s="42" t="s">
        <v>104</v>
      </c>
      <c r="C76" s="11"/>
      <c r="D76" s="59" t="s">
        <v>106</v>
      </c>
      <c r="E76" s="59">
        <v>6</v>
      </c>
      <c r="F76" s="58">
        <v>55000</v>
      </c>
      <c r="G76" s="31">
        <f t="shared" si="0"/>
        <v>330000</v>
      </c>
    </row>
    <row r="77" spans="1:7">
      <c r="A77" s="4">
        <v>55</v>
      </c>
      <c r="B77" s="40" t="s">
        <v>105</v>
      </c>
      <c r="C77" s="35"/>
      <c r="D77" s="40" t="s">
        <v>106</v>
      </c>
      <c r="E77" s="40">
        <v>2</v>
      </c>
      <c r="F77" s="62">
        <v>1170000</v>
      </c>
      <c r="G77" s="31">
        <f t="shared" si="0"/>
        <v>2340000</v>
      </c>
    </row>
    <row r="78" spans="1:7" ht="15.75">
      <c r="A78" s="94" t="s">
        <v>38</v>
      </c>
      <c r="B78" s="94"/>
      <c r="C78" s="20"/>
      <c r="D78" s="14"/>
      <c r="E78" s="15"/>
      <c r="F78" s="16"/>
      <c r="G78" s="17">
        <f>SUM(G23:G77)</f>
        <v>387372966</v>
      </c>
    </row>
    <row r="79" spans="1:7" ht="8.25" customHeight="1">
      <c r="A79" s="5"/>
      <c r="B79" s="5"/>
      <c r="C79" s="5"/>
      <c r="D79" s="6"/>
      <c r="E79" s="7"/>
      <c r="F79" s="8"/>
      <c r="G79" s="9"/>
    </row>
    <row r="80" spans="1:7" ht="33.75" customHeight="1">
      <c r="A80" s="90" t="s">
        <v>45</v>
      </c>
      <c r="B80" s="90"/>
      <c r="C80" s="90"/>
      <c r="D80" s="90"/>
      <c r="E80" s="90"/>
      <c r="F80" s="90"/>
      <c r="G80" s="90"/>
    </row>
    <row r="81" spans="1:7" ht="66.75" customHeight="1">
      <c r="A81" s="90" t="s">
        <v>39</v>
      </c>
      <c r="B81" s="90"/>
      <c r="C81" s="90"/>
      <c r="D81" s="90"/>
      <c r="E81" s="90"/>
      <c r="F81" s="90"/>
      <c r="G81" s="90"/>
    </row>
    <row r="82" spans="1:7" ht="38.25" customHeight="1">
      <c r="A82" s="90" t="s">
        <v>48</v>
      </c>
      <c r="B82" s="90"/>
      <c r="C82" s="90"/>
      <c r="D82" s="90"/>
      <c r="E82" s="90"/>
      <c r="F82" s="90"/>
      <c r="G82" s="90"/>
    </row>
    <row r="83" spans="1:7" ht="56.25" customHeight="1">
      <c r="A83" s="90" t="s">
        <v>49</v>
      </c>
      <c r="B83" s="90"/>
      <c r="C83" s="90"/>
      <c r="D83" s="90"/>
      <c r="E83" s="90"/>
      <c r="F83" s="90"/>
      <c r="G83" s="90"/>
    </row>
  </sheetData>
  <mergeCells count="16">
    <mergeCell ref="A78:B78"/>
    <mergeCell ref="A80:G80"/>
    <mergeCell ref="A81:G81"/>
    <mergeCell ref="A82:G82"/>
    <mergeCell ref="A83:G83"/>
    <mergeCell ref="A20:G20"/>
    <mergeCell ref="A19:G19"/>
    <mergeCell ref="E4:G4"/>
    <mergeCell ref="F5:G5"/>
    <mergeCell ref="E6:G6"/>
    <mergeCell ref="E8:G8"/>
    <mergeCell ref="F10:G10"/>
    <mergeCell ref="F12:G12"/>
    <mergeCell ref="E13:G13"/>
    <mergeCell ref="A16:G16"/>
    <mergeCell ref="A18:G18"/>
  </mergeCells>
  <pageMargins left="0" right="0"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Каз</vt:lpstr>
      <vt:lpstr>Рус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2024-12-05T09:29:55Z</dcterms:modified>
</cp:coreProperties>
</file>