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ТЕНДЕР 2021\Тендер от 12.07.2021 Инструменты\"/>
    </mc:Choice>
  </mc:AlternateContent>
  <bookViews>
    <workbookView xWindow="240" yWindow="135" windowWidth="20115" windowHeight="7425" tabRatio="834"/>
  </bookViews>
  <sheets>
    <sheet name=" прилож" sheetId="7" r:id="rId1"/>
    <sheet name="Лист1" sheetId="8" r:id="rId2"/>
  </sheets>
  <calcPr calcId="152511"/>
</workbook>
</file>

<file path=xl/calcChain.xml><?xml version="1.0" encoding="utf-8"?>
<calcChain xmlns="http://schemas.openxmlformats.org/spreadsheetml/2006/main">
  <c r="H23" i="7" l="1"/>
  <c r="H16" i="7"/>
  <c r="H17" i="7"/>
  <c r="H18" i="7"/>
  <c r="H19" i="7"/>
  <c r="H20" i="7"/>
  <c r="H21" i="7"/>
  <c r="H22" i="7"/>
  <c r="H14" i="7" l="1"/>
  <c r="H13" i="7"/>
  <c r="H11" i="7"/>
  <c r="H15" i="7" l="1"/>
  <c r="H10" i="7" l="1"/>
  <c r="H12" i="7"/>
  <c r="H9" i="7" l="1"/>
  <c r="H5" i="7"/>
  <c r="H3" i="7" l="1"/>
  <c r="H4" i="7"/>
  <c r="H6" i="7"/>
  <c r="H7" i="7"/>
  <c r="H8" i="7"/>
</calcChain>
</file>

<file path=xl/sharedStrings.xml><?xml version="1.0" encoding="utf-8"?>
<sst xmlns="http://schemas.openxmlformats.org/spreadsheetml/2006/main" count="89" uniqueCount="65">
  <si>
    <t>штука</t>
  </si>
  <si>
    <t>Лот №1</t>
  </si>
  <si>
    <t>Лот №3</t>
  </si>
  <si>
    <t>Лот №4</t>
  </si>
  <si>
    <t>Лот №2</t>
  </si>
  <si>
    <t>цена</t>
  </si>
  <si>
    <r>
      <t>№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лота</t>
    </r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</si>
  <si>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лотов</t>
    </r>
  </si>
  <si>
    <t>Кол-во</t>
  </si>
  <si>
    <r>
      <t>Сумма,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тенге</t>
    </r>
  </si>
  <si>
    <r>
      <t>Ед.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из</t>
    </r>
    <r>
      <rPr>
        <b/>
        <sz val="10.5"/>
        <color rgb="FF000000"/>
        <rFont val="Times New Roman"/>
        <family val="1"/>
        <charset val="204"/>
      </rPr>
      <t>ме</t>
    </r>
    <r>
      <rPr>
        <b/>
        <sz val="10.5"/>
        <color rgb="FF000000"/>
        <rFont val="Times New Roman"/>
        <family val="1"/>
        <charset val="204"/>
      </rPr>
      <t>рен</t>
    </r>
    <r>
      <rPr>
        <b/>
        <sz val="10.5"/>
        <color rgb="FF000000"/>
        <rFont val="Times New Roman"/>
        <family val="1"/>
        <charset val="204"/>
      </rPr>
      <t>ия</t>
    </r>
  </si>
  <si>
    <t>ИТОГО</t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</si>
  <si>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 </t>
    </r>
    <r>
      <rPr>
        <b/>
        <sz val="10.5"/>
        <color rgb="FF000000"/>
        <rFont val="Times New Roman"/>
        <family val="1"/>
        <charset val="204"/>
      </rPr>
      <t xml:space="preserve">медицинского изделия </t>
    </r>
  </si>
  <si>
    <t>Полотно пилы TOSI короткое, длина 100 мм;ширина 25 мм; толщина 1,27 мм</t>
  </si>
  <si>
    <t xml:space="preserve">Синтетический нерассасывающийся монофиламентный шовный материал </t>
  </si>
  <si>
    <t xml:space="preserve">Синтетический нерассасывающийся монофиламентный шовный материал из композиции изотактического кристаллического стереоизомера полипропилена (синтетического линейного полиолефина) и полиэтилена для повышения гладкости и прочности. Размер M0,2 (  10-0  ) , длина нити  30 см,    окрашенный в синий цвет, в пакете 1 нить. Не менее двух игл 6 мм, 1/2 круга,  шпательная и  6 мм, 1/2 круга,  шпательная. Обе иглы соединены с нитью в просверленное отверстие для повышения прочности места соединения. Материал игл - особопрочный хром-никель-титановый сплав с повышенным содержанием хрома  с повышенной устойчивостью к необратимой деформации (изгибу) не менее 4,6 Н/cм2  для прошивания плотных тканей.   Шовный  материал упакован в пакет "синтетическая бумага-пленка. Шовный материал свернут овалом на пластиковом носителе для уменьшения эффекта памяти формы с прямым доступом к иглам. Вторичная упаковка из картона с открывающимся в бок лотком для легкого извлечения шовных материалов на стелажах. В коробке 12 стерильных пакетов. Упаковка шовного материала допускает максимально возможную заявленную температуру хранения. Срок годности от производителя не менее 5 лет. Наличие регистрационного свидетельства, сертификата соответствия. Инструкция на русском языке в каждой коробке. </t>
  </si>
  <si>
    <r>
      <t>Полотно пилы TOSI короткое, длина 100 мм;ширина 25 мм; толщина 1,27 мм</t>
    </r>
    <r>
      <rPr>
        <sz val="12"/>
        <color rgb="FF000000"/>
        <rFont val="Times New Roman"/>
        <family val="1"/>
        <charset val="204"/>
      </rPr>
      <t xml:space="preserve"> Изготовлено специально для использования с сагиттальными пилами производства Stryker. Механизм крепления – защелкивающийся, система крепления: замок шириной 18,5мм (по всей плоскости полотна замка), длиной 23мм с маркировочной меткой – полной установки. Зубчатый элемент лезвия с гантелеобразным- двойным замком для более надежного и безопасного крепления. Гантелеобразный механизм представляет собой 2 округлых отверстия с внутренним диаметром 4,9мм, соединенных плоской прорезью длиной 6 мм, шириной 2,7мм.,где наружное отверстие крепления гантелеобразного замка с наружным диаметром 9мм выступает за пределы полотна на 6.5 мм  Маркировка лезвия - для измерения глубины на полотне лезвия нанесена шкала – путем лазерной гравировки. Ширина режущей кромки -25мм, толщина полотна - 1,27 мм торцевая часть лезвия скруглена, длина рабочей части - 100 мм. Зубцы с каждой стороны направлены к каналу для сбора костной крошки, наружные зубцы -2шт направлены к краю полотна лезвия, количество зубцов - внутренних 14 шт, по 7 шт. с каждой стороны, 2 наружных по краю лезвия, длина зубцов- 1 мм., 7 межзубцовых углублений с каждой стороны лезвия, зубцы расположены в шахматном порядке по толщине режущей кромки, для увеличения эффективности резки. Грибообразный канал для сбора костной крошки, длина канала для сбора костной крошки -15мм, расстояние между зубцами по краям канала для сбора костной крошки- 2мм. Материал- медицинская нержавеющая сталь.</t>
    </r>
  </si>
  <si>
    <t>шт</t>
  </si>
  <si>
    <t>Адаптер, переходник накидной с креплением к клапану трокара, 11/5 мм к лапароскопической стойке KARL STORZ</t>
  </si>
  <si>
    <t>Клапан, многофункциональный, размер 11 мм к лапароскопической стойке KARL STORZ</t>
  </si>
  <si>
    <t>Гильза, редукционная, многоразовая, диаметр инструментов 5 мм, внешний диаметр троакарной гильзы 11 мм, цветовой код: зеленый к лапароскопической стойке KARL STORZ</t>
  </si>
  <si>
    <t>Клапан, многофункциональный, размер 6 мм к лапароскопической стойке KARL STORZ</t>
  </si>
  <si>
    <t>Направитель нити, инструмент шовный, по BERCI, для закрытия троакарных ран и выполнения лигатуры подкожно, диаметр 2,8 мм, длина 17 см к лапароскопической стойке KARL STORZ</t>
  </si>
  <si>
    <t>Шнур высокочастотный, биполярный для аппаратов Martin,  длина 300 см к лапароскопической стойке KARL STORZ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</si>
  <si>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</si>
  <si>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</si>
  <si>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</si>
  <si>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</si>
  <si>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</si>
  <si>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</si>
  <si>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</si>
  <si>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</si>
  <si>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</si>
  <si>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</si>
  <si>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</si>
  <si>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</si>
  <si>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</si>
  <si>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</si>
  <si>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</si>
  <si>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</si>
  <si>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r>
      <t xml:space="preserve">Тубус, </t>
    </r>
    <r>
      <rPr>
        <sz val="11"/>
        <rFont val="Calibri (Основной текст)"/>
        <charset val="204"/>
      </rPr>
      <t>RoBi</t>
    </r>
    <r>
      <rPr>
        <sz val="11"/>
        <rFont val="Calibri"/>
        <family val="2"/>
        <charset val="204"/>
        <scheme val="minor"/>
      </rPr>
      <t xml:space="preserve"> </t>
    </r>
    <r>
      <rPr>
        <sz val="11"/>
        <color theme="1"/>
        <rFont val="Calibri"/>
        <family val="2"/>
        <charset val="204"/>
        <scheme val="minor"/>
      </rPr>
      <t>металлический, внешний. изолированный, с разъемом LUER для чистки, диаметр 5 мм, длина 36 см к лапароскопической стойке KARL STORZ</t>
    </r>
  </si>
  <si>
    <r>
      <t>Вставка рабочая</t>
    </r>
    <r>
      <rPr>
        <sz val="11"/>
        <rFont val="Calibri"/>
        <family val="2"/>
        <charset val="204"/>
        <scheme val="minor"/>
      </rPr>
      <t xml:space="preserve">, </t>
    </r>
    <r>
      <rPr>
        <sz val="11"/>
        <rFont val="Calibri (Основной текст)"/>
        <charset val="204"/>
      </rPr>
      <t>RoBi</t>
    </r>
    <r>
      <rPr>
        <sz val="11"/>
        <color theme="1"/>
        <rFont val="Calibri"/>
        <family val="2"/>
        <charset val="204"/>
        <scheme val="minor"/>
      </rPr>
      <t xml:space="preserve"> по KELLY, </t>
    </r>
    <r>
      <rPr>
        <sz val="11"/>
        <rFont val="Calibri (Основной текст)"/>
        <charset val="204"/>
      </rPr>
      <t xml:space="preserve"> CLERMONT-FERRAND,</t>
    </r>
    <r>
      <rPr>
        <sz val="11"/>
        <color theme="1"/>
        <rFont val="Calibri"/>
        <family val="2"/>
        <charset val="204"/>
        <scheme val="minor"/>
      </rPr>
      <t xml:space="preserve">  подходит для диссекции, две бранши подвижны, размер 5 мм, длина 36 cм,
цветовой код: голубой к лапароскопической стойке KARL STORZ</t>
    </r>
  </si>
  <si>
    <t>Вставка рабочая, RoBi по KELLY, CLERMONT-FERRAND, особенно подходит для диссекции, две бранши подвижны, размер 5 мм, длина 36 cм,
цветовой код: голубой к лапароскопической стойке KARL STORZ</t>
  </si>
  <si>
    <t>Иглодержатель, по SZABO-BERCI "клюв попугая", с браншами, покрытыми алмазным слоем, с прямой рукояткой с фиксатором, размер 5 мм, длина 33 см, используется с троакарами размера 6 мм к лапароскопической стойке KARL STORZ</t>
  </si>
  <si>
    <t>Иглодержатель, макро, по KOH, эргономическая пистолетная рукоятка с фиксатором, фиксатор размыкается с левой стороны, прямые бранши,с вольфрамокрбидными вставками, внешний диаметр 5 мм, длина 33 см к лапароскопической стойке KARL STORZ</t>
  </si>
  <si>
    <t>Тубус, Click Line внешний, металлический, изолированный, с переходником с замком ЛЮЕР для чистки, размер 5 мм, длина 36 см к лапароскопической стойке KARL STORZ</t>
  </si>
  <si>
    <t>Щипцы, Click Line по KELLY для захвата и диссекции, вращающиеся, с разъемом для монополярной коагуляции, диаметр 5 мм, длина 36 см, две бранши активны. Состоят из: пластиковая рукоятка без кремальеры, с большей площадью контактной поверхностью колец для пальцев,  внешний тубус, изолированный, вставка-щипцы к лапароскопической стойке KARL STORZ</t>
  </si>
  <si>
    <t>Щипцы, Click Line по KELLY для диссекции и захвата, поворотные, с соединением для монополярной коагуляции, диаметр 5 мм, длина 36 см, длинные бранши, две бранши подвижны. Состоят из: пластиковая рукоятка, без кремальеры, с увеличенной площадью контактной поверхности колец, внешний тубус, изолированный, вставка-щипцы к лапароскопической стойке KARL STORZ</t>
  </si>
  <si>
    <t>Щипцы, Click Line MOURET для захвата и диссекции, ротационные, с соединением для монополярной коагуляции, диаметр 5 мм, длина 36 см, атравматичные, окончатые бранши. тонкие, одна бранша подвижна. Состоят из:  пластиковая рукоятка, без кремальеры, с увеличенной контактной поверхностью колец для пальцев,  внешний тубус, изолирвоанный,  вставка-щипцы к лапароскопической стойке KARL STORZ</t>
  </si>
  <si>
    <t>Щипцы, Click Line  диссекторные и захватывающие по REDDICK-OLSEN, поворотные, с соединением для монополярной коагуляции, размер 5 мм, длина 36 cм, усиленные, две бранши подвижны, в комплекте :  пластиковая рукоятка с отключаемым фиксатором, с увеличенной зоной контакта,  внешний тубус изолированный,  вставка щипцы к лапароскопической стойке KARL STORZ</t>
  </si>
  <si>
    <t>Щипцы, Click Line MANHES захватывающие, ротационные, с соединением для монополярной коагуляции, диаметр 5 мм, длина 36 см, бранши "зуб тинра", 2х4 зубца, одна бранша активна. Состоят из:  пластиковая рукоятка, с отключаемой кремальерой, с увеличенной контактной поверхностью колец для пальцев,  внешний тубус, изолированный, вставка-щипцы к лапароскопической стойке KARL STORZ</t>
  </si>
  <si>
    <t>Крышка бутыли аспирационной, для банки отсоса, 1,5 и 5 литровой, стерилизуемая к лапароскопической стойке KARL STORZ</t>
  </si>
  <si>
    <t>Переходник 11/5 к лапароскопической стойке KARL STORZ</t>
  </si>
  <si>
    <t>Многофункциональный клапан  к лапароскопической стойке KARL STORZ</t>
  </si>
  <si>
    <t>Редукционная гильза, 5/11мм  к лапароскопической стойке KARL STORZ</t>
  </si>
  <si>
    <t>Шовная игла-инструмент по БЕРСИ  к лапароскопической стойке KARL STORZ</t>
  </si>
  <si>
    <t>Кольцевая рукоятка по RoBi  к лапароскопической стойке KARL STORZ</t>
  </si>
  <si>
    <t>Вставка-щипцы по RoBi  к лапароскопической стойке KARL STORZ</t>
  </si>
  <si>
    <t>Внешняя трубка по RoBi  к лапароскопической стойке KARL STORZ</t>
  </si>
  <si>
    <t>Биполярный шнур, 300см  к лапароскопической стойке KARL STORZ</t>
  </si>
  <si>
    <t>Иглодержатель  размер 5мм, длина 33см  к лапароскопической стойке KARL STORZ</t>
  </si>
  <si>
    <t>Иглодержатель макро по КОН  к лапароскопической стойке KARL STORZ</t>
  </si>
  <si>
    <t>Внешний тубус  к лапароскопической стойке KARL STORZ</t>
  </si>
  <si>
    <t>Щипцы размер 5мм, 36 см  к лапароскопической стойке KARL STORZ</t>
  </si>
  <si>
    <t>Крышка для банки отсоса  к лапароскопической стойке KARL STORZ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</si>
</sst>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_-&quot;£&quot;* #,##0.00_-;\-&quot;£&quot;* #,##0.00_-;_-&quot;£&quot;* &quot;-&quot;??_-;_-@_-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0"/>
      <color indexed="8"/>
      <name val="MS Sans Serif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charset val="204"/>
      <scheme val="minor"/>
    </font>
    <font>
      <sz val="11"/>
      <name val="Calibri (Основной текст)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0" borderId="0"/>
    <xf numFmtId="0" fontId="2" fillId="0" borderId="0"/>
    <xf numFmtId="164" fontId="4" fillId="0" borderId="0"/>
    <xf numFmtId="0" fontId="5" fillId="0" borderId="0"/>
    <xf numFmtId="0" fontId="2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2" fillId="0" borderId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7" fillId="0" borderId="0"/>
    <xf numFmtId="0" fontId="3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>
      <alignment horizontal="center"/>
    </xf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3" fillId="0" borderId="0"/>
    <xf numFmtId="0" fontId="9" fillId="0" borderId="0"/>
    <xf numFmtId="0" fontId="21" fillId="0" borderId="0"/>
    <xf numFmtId="0" fontId="3" fillId="0" borderId="0"/>
  </cellStyleXfs>
  <cellXfs count="76">
    <xf numFmtId="0" fontId="0" fillId="0" borderId="0" xfId="0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/>
    <xf numFmtId="0" fontId="11" fillId="2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indent="5"/>
    </xf>
    <xf numFmtId="0" fontId="11" fillId="2" borderId="4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4" fontId="19" fillId="0" borderId="1" xfId="0" applyNumberFormat="1" applyFont="1" applyBorder="1" applyAlignment="1">
      <alignment horizontal="center" wrapText="1"/>
    </xf>
    <xf numFmtId="0" fontId="19" fillId="0" borderId="5" xfId="32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4" fontId="16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1" xfId="32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3" fillId="2" borderId="4" xfId="28" applyNumberFormat="1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3" fontId="0" fillId="0" borderId="1" xfId="0" applyNumberFormat="1" applyBorder="1" applyAlignment="1">
      <alignment horizontal="center"/>
    </xf>
    <xf numFmtId="0" fontId="0" fillId="0" borderId="1" xfId="0" applyBorder="1"/>
    <xf numFmtId="43" fontId="0" fillId="0" borderId="1" xfId="0" applyNumberFormat="1" applyBorder="1"/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indent="5"/>
    </xf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4" fillId="0" borderId="1" xfId="32" applyFont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" fontId="27" fillId="0" borderId="1" xfId="0" applyNumberFormat="1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4" fontId="19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left" vertical="center" wrapText="1" indent="3"/>
    </xf>
    <xf numFmtId="0" fontId="15" fillId="0" borderId="3" xfId="0" applyFont="1" applyBorder="1" applyAlignment="1">
      <alignment horizontal="left" vertical="center" wrapText="1" indent="3"/>
    </xf>
    <xf numFmtId="0" fontId="0" fillId="0" borderId="2" xfId="0" applyBorder="1" applyAlignment="1">
      <alignment horizontal="left" vertical="center" wrapText="1" indent="3"/>
    </xf>
    <xf numFmtId="0" fontId="28" fillId="0" borderId="1" xfId="0" applyFont="1" applyFill="1" applyBorder="1" applyAlignment="1">
      <alignment horizontal="left" vertical="center" wrapText="1" indent="1"/>
    </xf>
    <xf numFmtId="0" fontId="28" fillId="0" borderId="1" xfId="0" applyFont="1" applyBorder="1" applyAlignment="1">
      <alignment horizontal="left" vertical="center" wrapText="1" indent="1"/>
    </xf>
  </cellXfs>
  <cellStyles count="36">
    <cellStyle name="Excel Built-in Normal" xfId="3"/>
    <cellStyle name="Excel Built-in Normal 2" xfId="4"/>
    <cellStyle name="Normal" xfId="5"/>
    <cellStyle name="Normal 2" xfId="6"/>
    <cellStyle name="Normal 2 3" xfId="7"/>
    <cellStyle name="Normal 4" xfId="8"/>
    <cellStyle name="Normal 4 2" xfId="9"/>
    <cellStyle name="Normal 6" xfId="10"/>
    <cellStyle name="Normal_apteka" xfId="11"/>
    <cellStyle name="Standard_Tabelle1" xfId="12"/>
    <cellStyle name="Денежный 2" xfId="13"/>
    <cellStyle name="Обычный" xfId="0" builtinId="0"/>
    <cellStyle name="Обычный 10" xfId="32"/>
    <cellStyle name="Обычный 11" xfId="14"/>
    <cellStyle name="Обычный 12" xfId="33"/>
    <cellStyle name="Обычный 2" xfId="1"/>
    <cellStyle name="Обычный 2 2" xfId="2"/>
    <cellStyle name="Обычный 2 2 2" xfId="15"/>
    <cellStyle name="Обычный 2 3" xfId="16"/>
    <cellStyle name="Обычный 2 3 2" xfId="17"/>
    <cellStyle name="Обычный 2_Свод - заявка 1" xfId="18"/>
    <cellStyle name="Обычный 3" xfId="19"/>
    <cellStyle name="Обычный 3 2" xfId="34"/>
    <cellStyle name="Обычный 4" xfId="20"/>
    <cellStyle name="Обычный 5" xfId="21"/>
    <cellStyle name="Обычный 6" xfId="27"/>
    <cellStyle name="Обычный 7" xfId="29"/>
    <cellStyle name="Обычный 8" xfId="30"/>
    <cellStyle name="Обычный 9" xfId="31"/>
    <cellStyle name="Обычный_Лист1" xfId="28"/>
    <cellStyle name="Процентный 2" xfId="22"/>
    <cellStyle name="Процентный 3" xfId="23"/>
    <cellStyle name="Стиль 1" xfId="24"/>
    <cellStyle name="Стиль 1 2" xfId="35"/>
    <cellStyle name="Финансовый 2" xfId="25"/>
    <cellStyle name="Финансовый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8"/>
  <sheetViews>
    <sheetView tabSelected="1" workbookViewId="0">
      <selection activeCell="B9" sqref="B9"/>
    </sheetView>
  </sheetViews>
  <sheetFormatPr defaultRowHeight="15"/>
  <cols>
    <col min="1" max="1" width="12.140625" style="1" customWidth="1"/>
    <col min="2" max="2" width="22.85546875" style="2" customWidth="1"/>
    <col min="3" max="3" width="100.5703125" style="2" customWidth="1"/>
    <col min="4" max="4" width="10.7109375" style="5" customWidth="1"/>
    <col min="5" max="5" width="10.5703125" style="5" customWidth="1"/>
    <col min="6" max="6" width="11.7109375" hidden="1" customWidth="1"/>
    <col min="7" max="7" width="17.28515625" customWidth="1"/>
    <col min="8" max="8" width="20.7109375" customWidth="1"/>
    <col min="12" max="12" width="64.28515625" customWidth="1"/>
  </cols>
  <sheetData>
    <row r="1" spans="1:13" ht="29.45" customHeight="1">
      <c r="A1" s="66" t="s">
        <v>6</v>
      </c>
      <c r="B1" s="66" t="s">
        <v>7</v>
      </c>
      <c r="C1" s="69" t="s">
        <v>12</v>
      </c>
      <c r="D1" s="70" t="s">
        <v>10</v>
      </c>
      <c r="E1" s="67" t="s">
        <v>8</v>
      </c>
      <c r="F1" s="71" t="s">
        <v>5</v>
      </c>
      <c r="G1" s="72" t="s">
        <v>5</v>
      </c>
      <c r="H1" s="66" t="s">
        <v>9</v>
      </c>
    </row>
    <row r="2" spans="1:13" ht="14.45" customHeight="1">
      <c r="A2" s="66"/>
      <c r="B2" s="66"/>
      <c r="C2" s="69"/>
      <c r="D2" s="70"/>
      <c r="E2" s="68"/>
      <c r="F2" s="71"/>
      <c r="G2" s="73"/>
      <c r="H2" s="66"/>
    </row>
    <row r="3" spans="1:13" ht="273.75" customHeight="1">
      <c r="A3" s="6" t="s">
        <v>1</v>
      </c>
      <c r="B3" s="46" t="s">
        <v>13</v>
      </c>
      <c r="C3" s="47" t="s">
        <v>16</v>
      </c>
      <c r="D3" s="48" t="s">
        <v>0</v>
      </c>
      <c r="E3" s="50">
        <v>300</v>
      </c>
      <c r="F3" s="51"/>
      <c r="G3" s="52">
        <v>16429</v>
      </c>
      <c r="H3" s="45">
        <f t="shared" ref="H3:H14" si="0">E3*G3</f>
        <v>4928700</v>
      </c>
      <c r="I3" s="7"/>
      <c r="M3" s="8"/>
    </row>
    <row r="4" spans="1:13" ht="242.25" customHeight="1">
      <c r="A4" s="4" t="s">
        <v>4</v>
      </c>
      <c r="B4" s="24" t="s">
        <v>14</v>
      </c>
      <c r="C4" s="49" t="s">
        <v>15</v>
      </c>
      <c r="D4" s="48" t="s">
        <v>0</v>
      </c>
      <c r="E4" s="42">
        <v>24</v>
      </c>
      <c r="F4" s="43"/>
      <c r="G4" s="44">
        <v>32890</v>
      </c>
      <c r="H4" s="45">
        <f t="shared" si="0"/>
        <v>789360</v>
      </c>
      <c r="I4" s="7"/>
      <c r="M4" s="9"/>
    </row>
    <row r="5" spans="1:13" ht="108.75" customHeight="1">
      <c r="A5" s="55" t="s">
        <v>2</v>
      </c>
      <c r="B5" s="75" t="s">
        <v>52</v>
      </c>
      <c r="C5" s="53" t="s">
        <v>18</v>
      </c>
      <c r="D5" s="56" t="s">
        <v>17</v>
      </c>
      <c r="E5" s="57">
        <v>2</v>
      </c>
      <c r="F5" s="58">
        <v>85800</v>
      </c>
      <c r="G5" s="58">
        <v>85800</v>
      </c>
      <c r="H5" s="45">
        <f t="shared" si="0"/>
        <v>171600</v>
      </c>
      <c r="I5" s="7"/>
      <c r="M5" s="10"/>
    </row>
    <row r="6" spans="1:13" ht="125.25" customHeight="1">
      <c r="A6" s="55" t="s">
        <v>3</v>
      </c>
      <c r="B6" s="75" t="s">
        <v>53</v>
      </c>
      <c r="C6" s="53" t="s">
        <v>19</v>
      </c>
      <c r="D6" s="56" t="s">
        <v>17</v>
      </c>
      <c r="E6" s="57">
        <v>4</v>
      </c>
      <c r="F6" s="58">
        <v>234600</v>
      </c>
      <c r="G6" s="58">
        <v>234600</v>
      </c>
      <c r="H6" s="45">
        <f t="shared" si="0"/>
        <v>938400</v>
      </c>
      <c r="I6" s="7"/>
      <c r="M6" s="10"/>
    </row>
    <row r="7" spans="1:13" ht="90.75" customHeight="1">
      <c r="A7" s="55" t="s">
        <v>24</v>
      </c>
      <c r="B7" s="75" t="s">
        <v>54</v>
      </c>
      <c r="C7" s="53" t="s">
        <v>20</v>
      </c>
      <c r="D7" s="56" t="s">
        <v>17</v>
      </c>
      <c r="E7" s="57">
        <v>2</v>
      </c>
      <c r="F7" s="58">
        <v>123200</v>
      </c>
      <c r="G7" s="58">
        <v>123200</v>
      </c>
      <c r="H7" s="45">
        <f t="shared" si="0"/>
        <v>246400</v>
      </c>
      <c r="I7" s="7"/>
      <c r="M7" s="9"/>
    </row>
    <row r="8" spans="1:13" ht="92.25" customHeight="1">
      <c r="A8" s="55" t="s">
        <v>25</v>
      </c>
      <c r="B8" s="75" t="s">
        <v>53</v>
      </c>
      <c r="C8" s="53" t="s">
        <v>21</v>
      </c>
      <c r="D8" s="56" t="s">
        <v>17</v>
      </c>
      <c r="E8" s="57">
        <v>2</v>
      </c>
      <c r="F8" s="58">
        <v>206800</v>
      </c>
      <c r="G8" s="58">
        <v>206800</v>
      </c>
      <c r="H8" s="62">
        <f t="shared" si="0"/>
        <v>413600</v>
      </c>
      <c r="I8" s="7"/>
      <c r="M8" s="9"/>
    </row>
    <row r="9" spans="1:13" ht="85.5" customHeight="1">
      <c r="A9" s="55" t="s">
        <v>26</v>
      </c>
      <c r="B9" s="75" t="s">
        <v>55</v>
      </c>
      <c r="C9" s="53" t="s">
        <v>22</v>
      </c>
      <c r="D9" s="56" t="s">
        <v>17</v>
      </c>
      <c r="E9" s="57">
        <v>4</v>
      </c>
      <c r="F9" s="58">
        <v>747500</v>
      </c>
      <c r="G9" s="58">
        <v>747500</v>
      </c>
      <c r="H9" s="63">
        <f t="shared" si="0"/>
        <v>2990000</v>
      </c>
      <c r="J9" s="8"/>
    </row>
    <row r="10" spans="1:13" ht="46.5" customHeight="1">
      <c r="A10" s="55" t="s">
        <v>27</v>
      </c>
      <c r="B10" s="75" t="s">
        <v>56</v>
      </c>
      <c r="C10" s="53" t="s">
        <v>41</v>
      </c>
      <c r="D10" s="56" t="s">
        <v>17</v>
      </c>
      <c r="E10" s="57">
        <v>2</v>
      </c>
      <c r="F10" s="58">
        <v>550000</v>
      </c>
      <c r="G10" s="58">
        <v>550000</v>
      </c>
      <c r="H10" s="63">
        <f t="shared" si="0"/>
        <v>1100000</v>
      </c>
      <c r="J10" s="9"/>
    </row>
    <row r="11" spans="1:13" ht="45.75" customHeight="1">
      <c r="A11" s="55" t="s">
        <v>28</v>
      </c>
      <c r="B11" s="75" t="s">
        <v>57</v>
      </c>
      <c r="C11" s="53" t="s">
        <v>42</v>
      </c>
      <c r="D11" s="56" t="s">
        <v>17</v>
      </c>
      <c r="E11" s="51">
        <v>8</v>
      </c>
      <c r="F11" s="58">
        <v>576050</v>
      </c>
      <c r="G11" s="58">
        <v>576050</v>
      </c>
      <c r="H11" s="63">
        <f t="shared" si="0"/>
        <v>4608400</v>
      </c>
      <c r="J11" s="9"/>
    </row>
    <row r="12" spans="1:13" ht="79.5" customHeight="1">
      <c r="A12" s="55" t="s">
        <v>29</v>
      </c>
      <c r="B12" s="74" t="s">
        <v>58</v>
      </c>
      <c r="C12" s="54" t="s">
        <v>40</v>
      </c>
      <c r="D12" s="59" t="s">
        <v>17</v>
      </c>
      <c r="E12" s="60">
        <v>2</v>
      </c>
      <c r="F12" s="61">
        <v>189200</v>
      </c>
      <c r="G12" s="61">
        <v>189200</v>
      </c>
      <c r="H12" s="63">
        <f t="shared" si="0"/>
        <v>378400</v>
      </c>
      <c r="J12" s="9"/>
    </row>
    <row r="13" spans="1:13" ht="81.75" customHeight="1">
      <c r="A13" s="55" t="s">
        <v>30</v>
      </c>
      <c r="B13" s="74" t="s">
        <v>59</v>
      </c>
      <c r="C13" s="54" t="s">
        <v>23</v>
      </c>
      <c r="D13" s="59" t="s">
        <v>17</v>
      </c>
      <c r="E13" s="60">
        <v>4</v>
      </c>
      <c r="F13" s="61">
        <v>220000</v>
      </c>
      <c r="G13" s="61">
        <v>220000</v>
      </c>
      <c r="H13" s="63">
        <f t="shared" si="0"/>
        <v>880000</v>
      </c>
      <c r="J13" s="8"/>
    </row>
    <row r="14" spans="1:13" ht="84.75" customHeight="1">
      <c r="A14" s="55" t="s">
        <v>31</v>
      </c>
      <c r="B14" s="74" t="s">
        <v>60</v>
      </c>
      <c r="C14" s="54" t="s">
        <v>43</v>
      </c>
      <c r="D14" s="59" t="s">
        <v>17</v>
      </c>
      <c r="E14" s="60">
        <v>1</v>
      </c>
      <c r="F14" s="61">
        <v>741400</v>
      </c>
      <c r="G14" s="61">
        <v>741400</v>
      </c>
      <c r="H14" s="63">
        <f t="shared" si="0"/>
        <v>741400</v>
      </c>
    </row>
    <row r="15" spans="1:13" ht="103.5" customHeight="1">
      <c r="A15" s="55" t="s">
        <v>32</v>
      </c>
      <c r="B15" s="74" t="s">
        <v>61</v>
      </c>
      <c r="C15" s="54" t="s">
        <v>44</v>
      </c>
      <c r="D15" s="59" t="s">
        <v>17</v>
      </c>
      <c r="E15" s="60">
        <v>1</v>
      </c>
      <c r="F15" s="61">
        <v>949400</v>
      </c>
      <c r="G15" s="61">
        <v>949400</v>
      </c>
      <c r="H15" s="63">
        <f>E15*G15</f>
        <v>949400</v>
      </c>
      <c r="J15" s="8"/>
    </row>
    <row r="16" spans="1:13" ht="65.25" customHeight="1">
      <c r="A16" s="55" t="s">
        <v>33</v>
      </c>
      <c r="B16" s="74" t="s">
        <v>62</v>
      </c>
      <c r="C16" s="54" t="s">
        <v>45</v>
      </c>
      <c r="D16" s="59" t="s">
        <v>17</v>
      </c>
      <c r="E16" s="60">
        <v>5</v>
      </c>
      <c r="F16" s="61">
        <v>116600</v>
      </c>
      <c r="G16" s="61">
        <v>116600</v>
      </c>
      <c r="H16" s="63">
        <f t="shared" ref="H16:H22" si="1">E16*G16</f>
        <v>583000</v>
      </c>
      <c r="J16" s="8"/>
    </row>
    <row r="17" spans="1:8" ht="77.25" customHeight="1">
      <c r="A17" s="55" t="s">
        <v>34</v>
      </c>
      <c r="B17" s="74" t="s">
        <v>63</v>
      </c>
      <c r="C17" s="54" t="s">
        <v>46</v>
      </c>
      <c r="D17" s="59" t="s">
        <v>17</v>
      </c>
      <c r="E17" s="60">
        <v>1</v>
      </c>
      <c r="F17" s="61">
        <v>655000</v>
      </c>
      <c r="G17" s="61">
        <v>655000</v>
      </c>
      <c r="H17" s="63">
        <f t="shared" si="1"/>
        <v>655000</v>
      </c>
    </row>
    <row r="18" spans="1:8" ht="84" customHeight="1">
      <c r="A18" s="55" t="s">
        <v>35</v>
      </c>
      <c r="B18" s="74" t="s">
        <v>63</v>
      </c>
      <c r="C18" s="54" t="s">
        <v>47</v>
      </c>
      <c r="D18" s="59" t="s">
        <v>17</v>
      </c>
      <c r="E18" s="60">
        <v>1</v>
      </c>
      <c r="F18" s="61">
        <v>655000</v>
      </c>
      <c r="G18" s="61">
        <v>655000</v>
      </c>
      <c r="H18" s="63">
        <f t="shared" si="1"/>
        <v>655000</v>
      </c>
    </row>
    <row r="19" spans="1:8" ht="84.75" customHeight="1">
      <c r="A19" s="55" t="s">
        <v>36</v>
      </c>
      <c r="B19" s="74" t="s">
        <v>63</v>
      </c>
      <c r="C19" s="54" t="s">
        <v>48</v>
      </c>
      <c r="D19" s="59" t="s">
        <v>17</v>
      </c>
      <c r="E19" s="60">
        <v>1</v>
      </c>
      <c r="F19" s="61">
        <v>655000</v>
      </c>
      <c r="G19" s="61">
        <v>655000</v>
      </c>
      <c r="H19" s="63">
        <f t="shared" si="1"/>
        <v>655000</v>
      </c>
    </row>
    <row r="20" spans="1:8" ht="83.25" customHeight="1">
      <c r="A20" s="55" t="s">
        <v>37</v>
      </c>
      <c r="B20" s="74" t="s">
        <v>63</v>
      </c>
      <c r="C20" s="54" t="s">
        <v>49</v>
      </c>
      <c r="D20" s="59" t="s">
        <v>17</v>
      </c>
      <c r="E20" s="60">
        <v>1</v>
      </c>
      <c r="F20" s="61">
        <v>785000</v>
      </c>
      <c r="G20" s="61">
        <v>785000</v>
      </c>
      <c r="H20" s="63">
        <f t="shared" si="1"/>
        <v>785000</v>
      </c>
    </row>
    <row r="21" spans="1:8" ht="80.25" customHeight="1">
      <c r="A21" s="55" t="s">
        <v>38</v>
      </c>
      <c r="B21" s="74" t="s">
        <v>63</v>
      </c>
      <c r="C21" s="54" t="s">
        <v>50</v>
      </c>
      <c r="D21" s="59" t="s">
        <v>17</v>
      </c>
      <c r="E21" s="60">
        <v>1</v>
      </c>
      <c r="F21" s="61">
        <v>785000</v>
      </c>
      <c r="G21" s="61">
        <v>785000</v>
      </c>
      <c r="H21" s="63">
        <f t="shared" si="1"/>
        <v>785000</v>
      </c>
    </row>
    <row r="22" spans="1:8" ht="77.25" customHeight="1">
      <c r="A22" s="55" t="s">
        <v>39</v>
      </c>
      <c r="B22" s="74" t="s">
        <v>64</v>
      </c>
      <c r="C22" s="54" t="s">
        <v>51</v>
      </c>
      <c r="D22" s="59" t="s">
        <v>17</v>
      </c>
      <c r="E22" s="60">
        <v>2</v>
      </c>
      <c r="F22" s="61">
        <v>405000</v>
      </c>
      <c r="G22" s="61">
        <v>405000</v>
      </c>
      <c r="H22" s="63">
        <f t="shared" si="1"/>
        <v>810000</v>
      </c>
    </row>
    <row r="23" spans="1:8" ht="44.25" customHeight="1">
      <c r="A23" s="64"/>
      <c r="B23" s="65"/>
      <c r="C23" s="65" t="s">
        <v>11</v>
      </c>
      <c r="D23" s="12"/>
      <c r="E23" s="12"/>
      <c r="F23" s="34"/>
      <c r="G23" s="34"/>
      <c r="H23" s="35">
        <f>SUM(H3:H22)</f>
        <v>24063660</v>
      </c>
    </row>
    <row r="24" spans="1:8" ht="78.75" customHeight="1">
      <c r="A24"/>
      <c r="B24"/>
      <c r="C24"/>
      <c r="D24"/>
      <c r="E24"/>
    </row>
    <row r="25" spans="1:8" ht="205.5" customHeight="1">
      <c r="A25"/>
      <c r="B25"/>
      <c r="C25"/>
      <c r="D25"/>
      <c r="E25"/>
    </row>
    <row r="26" spans="1:8" ht="107.65" customHeight="1">
      <c r="A26"/>
      <c r="B26"/>
      <c r="C26"/>
      <c r="D26"/>
      <c r="E26"/>
    </row>
    <row r="27" spans="1:8" ht="228" customHeight="1">
      <c r="A27"/>
      <c r="B27"/>
      <c r="C27"/>
      <c r="D27"/>
      <c r="E27"/>
    </row>
    <row r="28" spans="1:8" ht="57" customHeight="1">
      <c r="A28"/>
      <c r="B28"/>
      <c r="C28"/>
      <c r="D28"/>
      <c r="E28"/>
    </row>
    <row r="29" spans="1:8" ht="63.75" customHeight="1">
      <c r="A29"/>
      <c r="B29"/>
      <c r="C29"/>
      <c r="D29"/>
      <c r="E29"/>
    </row>
    <row r="30" spans="1:8" ht="142.5" customHeight="1">
      <c r="A30"/>
      <c r="B30"/>
      <c r="C30"/>
      <c r="D30"/>
      <c r="E30"/>
    </row>
    <row r="31" spans="1:8" ht="182.1" customHeight="1">
      <c r="A31"/>
      <c r="B31"/>
      <c r="C31"/>
      <c r="D31"/>
      <c r="E31"/>
    </row>
    <row r="32" spans="1:8" ht="174" customHeight="1">
      <c r="A32"/>
      <c r="B32"/>
      <c r="C32"/>
      <c r="D32"/>
      <c r="E32"/>
    </row>
    <row r="33" spans="1:8" s="3" customFormat="1" ht="177.75" customHeight="1">
      <c r="A33" s="1"/>
      <c r="B33" s="2"/>
      <c r="C33" s="2"/>
      <c r="D33" s="5"/>
      <c r="E33" s="5"/>
      <c r="F33"/>
      <c r="G33"/>
      <c r="H33" s="7"/>
    </row>
    <row r="34" spans="1:8" s="3" customFormat="1" ht="177" customHeight="1">
      <c r="A34" s="1"/>
      <c r="B34" s="2"/>
      <c r="C34" s="2"/>
      <c r="D34" s="5"/>
      <c r="E34" s="5"/>
      <c r="F34"/>
      <c r="G34"/>
      <c r="H34" s="7"/>
    </row>
    <row r="35" spans="1:8" ht="171" customHeight="1">
      <c r="H35" s="7"/>
    </row>
    <row r="36" spans="1:8" ht="141.75" customHeight="1">
      <c r="H36" s="7"/>
    </row>
    <row r="37" spans="1:8" ht="138.75" customHeight="1">
      <c r="H37" s="7"/>
    </row>
    <row r="38" spans="1:8">
      <c r="H38" s="7"/>
    </row>
    <row r="39" spans="1:8">
      <c r="H39" s="7"/>
    </row>
    <row r="40" spans="1:8" ht="54" customHeight="1">
      <c r="H40" s="7"/>
    </row>
    <row r="41" spans="1:8" ht="72.599999999999994" customHeight="1">
      <c r="H41" s="7"/>
    </row>
    <row r="42" spans="1:8">
      <c r="H42" s="7"/>
    </row>
    <row r="43" spans="1:8" ht="190.15" customHeight="1">
      <c r="H43" s="7"/>
    </row>
    <row r="44" spans="1:8" ht="114.6" customHeight="1">
      <c r="H44" s="7"/>
    </row>
    <row r="45" spans="1:8" ht="45.4" customHeight="1">
      <c r="H45" s="7"/>
    </row>
    <row r="46" spans="1:8" ht="131.44999999999999" customHeight="1">
      <c r="H46" s="7"/>
    </row>
    <row r="47" spans="1:8" s="3" customFormat="1" ht="134.25" customHeight="1">
      <c r="A47" s="1"/>
      <c r="B47" s="2"/>
      <c r="C47" s="2"/>
      <c r="D47" s="5"/>
      <c r="E47" s="5"/>
      <c r="F47"/>
      <c r="G47"/>
      <c r="H47" s="7"/>
    </row>
    <row r="48" spans="1:8" s="3" customFormat="1" ht="132" customHeight="1">
      <c r="A48" s="1"/>
      <c r="B48" s="2"/>
      <c r="C48" s="2"/>
      <c r="D48" s="5"/>
      <c r="E48" s="5"/>
      <c r="F48"/>
      <c r="G48"/>
      <c r="H48" s="7"/>
    </row>
    <row r="49" spans="8:8" ht="135" customHeight="1">
      <c r="H49" s="7"/>
    </row>
    <row r="50" spans="8:8" ht="76.7" customHeight="1">
      <c r="H50" s="7"/>
    </row>
    <row r="51" spans="8:8" ht="102" customHeight="1">
      <c r="H51" s="7"/>
    </row>
    <row r="52" spans="8:8" ht="144" customHeight="1">
      <c r="H52" s="7"/>
    </row>
    <row r="53" spans="8:8" ht="187.9" customHeight="1">
      <c r="H53" s="7"/>
    </row>
    <row r="54" spans="8:8" ht="294.95" customHeight="1">
      <c r="H54" s="7"/>
    </row>
    <row r="55" spans="8:8" ht="122.65" customHeight="1">
      <c r="H55" s="7"/>
    </row>
    <row r="56" spans="8:8" ht="133.15" customHeight="1">
      <c r="H56" s="7"/>
    </row>
    <row r="57" spans="8:8">
      <c r="H57" s="7"/>
    </row>
    <row r="58" spans="8:8">
      <c r="H58" s="7"/>
    </row>
    <row r="59" spans="8:8">
      <c r="H59" s="7"/>
    </row>
    <row r="60" spans="8:8">
      <c r="H60" s="7"/>
    </row>
    <row r="61" spans="8:8" ht="95.65" customHeight="1">
      <c r="H61" s="7"/>
    </row>
    <row r="62" spans="8:8" ht="65.650000000000006" customHeight="1">
      <c r="H62" s="7"/>
    </row>
    <row r="63" spans="8:8" ht="63.95" customHeight="1">
      <c r="H63" s="7"/>
    </row>
    <row r="64" spans="8:8" ht="65.099999999999994" customHeight="1">
      <c r="H64" s="7"/>
    </row>
    <row r="65" spans="8:8" ht="65.099999999999994" customHeight="1">
      <c r="H65" s="7"/>
    </row>
    <row r="66" spans="8:8" ht="65.099999999999994" customHeight="1">
      <c r="H66" s="7"/>
    </row>
    <row r="67" spans="8:8" ht="65.099999999999994" customHeight="1">
      <c r="H67" s="7"/>
    </row>
    <row r="68" spans="8:8" ht="65.099999999999994" customHeight="1"/>
    <row r="69" spans="8:8" ht="46.7" customHeight="1"/>
    <row r="70" spans="8:8" ht="128.44999999999999" customHeight="1"/>
    <row r="74" spans="8:8" ht="143.44999999999999" customHeight="1"/>
    <row r="75" spans="8:8" ht="62.25" customHeight="1"/>
    <row r="76" spans="8:8" ht="43.9" customHeight="1"/>
    <row r="77" spans="8:8" ht="302.45" customHeight="1"/>
    <row r="80" spans="8:8" ht="102" customHeight="1"/>
    <row r="81" ht="47.85" customHeight="1"/>
    <row r="82" ht="46.15" customHeight="1"/>
    <row r="83" ht="44.45" customHeight="1"/>
    <row r="84" ht="43.9" customHeight="1"/>
    <row r="85" ht="60.4" customHeight="1"/>
    <row r="86" ht="58.9" customHeight="1"/>
    <row r="87" ht="57.6" customHeight="1"/>
    <row r="88" ht="58.15" customHeight="1"/>
    <row r="89" ht="62.85" customHeight="1"/>
    <row r="90" ht="31.15" customHeight="1"/>
    <row r="91" ht="59.45" customHeight="1"/>
    <row r="93" ht="27.2" customHeight="1"/>
    <row r="94" ht="115.15" customHeight="1"/>
    <row r="97" ht="32.25" customHeight="1"/>
    <row r="98" ht="31.7" customHeight="1"/>
    <row r="99" ht="191.85" customHeight="1"/>
    <row r="100" ht="35.65" customHeight="1"/>
    <row r="101" ht="35.65" customHeight="1"/>
    <row r="102" ht="40.9" customHeight="1"/>
    <row r="103" ht="28.9" customHeight="1"/>
    <row r="104" ht="130.15" customHeight="1"/>
    <row r="105" ht="40.9" customHeight="1"/>
    <row r="106" ht="50.1" customHeight="1"/>
    <row r="107" ht="45" customHeight="1"/>
    <row r="108" ht="26.65" customHeight="1"/>
  </sheetData>
  <mergeCells count="8">
    <mergeCell ref="H1:H2"/>
    <mergeCell ref="E1:E2"/>
    <mergeCell ref="A1:A2"/>
    <mergeCell ref="B1:B2"/>
    <mergeCell ref="C1:C2"/>
    <mergeCell ref="D1:D2"/>
    <mergeCell ref="F1:F2"/>
    <mergeCell ref="G1:G2"/>
  </mergeCells>
  <pageMargins left="0.11811023622047245" right="0.11811023622047245" top="0.39370078740157483" bottom="0.3937007874015748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opLeftCell="A7" workbookViewId="0">
      <selection activeCell="E16" sqref="E16"/>
    </sheetView>
  </sheetViews>
  <sheetFormatPr defaultRowHeight="15"/>
  <cols>
    <col min="1" max="1" width="9.5703125" style="1" customWidth="1"/>
    <col min="2" max="2" width="22.85546875" style="2" customWidth="1"/>
    <col min="3" max="3" width="10.5703125" style="5" customWidth="1"/>
    <col min="4" max="4" width="11.7109375" hidden="1" customWidth="1"/>
    <col min="5" max="5" width="11.28515625" customWidth="1"/>
    <col min="6" max="6" width="14.28515625" customWidth="1"/>
    <col min="7" max="8" width="14.5703125" customWidth="1"/>
    <col min="9" max="9" width="13.140625" customWidth="1"/>
    <col min="10" max="10" width="12.85546875" customWidth="1"/>
    <col min="11" max="11" width="14" customWidth="1"/>
    <col min="12" max="12" width="14.42578125" customWidth="1"/>
  </cols>
  <sheetData>
    <row r="1" spans="1:12" ht="70.5" customHeight="1">
      <c r="A1" s="14"/>
      <c r="B1" s="14"/>
      <c r="C1" s="15"/>
      <c r="D1" s="39"/>
      <c r="E1" s="40"/>
      <c r="F1" s="14"/>
      <c r="G1" s="41"/>
      <c r="H1" s="41"/>
      <c r="I1" s="41"/>
      <c r="J1" s="41"/>
      <c r="K1" s="41"/>
      <c r="L1" s="41"/>
    </row>
    <row r="2" spans="1:12" ht="80.25" customHeight="1">
      <c r="A2" s="6"/>
      <c r="B2" s="18"/>
      <c r="C2" s="16"/>
      <c r="D2" s="25"/>
      <c r="E2" s="26"/>
      <c r="F2" s="17"/>
      <c r="G2" s="35"/>
      <c r="H2" s="35"/>
      <c r="I2" s="34"/>
      <c r="J2" s="34"/>
      <c r="K2" s="34"/>
      <c r="L2" s="36"/>
    </row>
    <row r="3" spans="1:12" ht="87" customHeight="1">
      <c r="A3" s="4"/>
      <c r="B3" s="18"/>
      <c r="C3" s="4"/>
      <c r="D3" s="27"/>
      <c r="E3" s="28"/>
      <c r="F3" s="17"/>
      <c r="G3" s="35"/>
      <c r="H3" s="35"/>
      <c r="I3" s="34"/>
      <c r="J3" s="34"/>
      <c r="K3" s="34"/>
      <c r="L3" s="37"/>
    </row>
    <row r="4" spans="1:12" ht="73.5" customHeight="1">
      <c r="A4" s="4"/>
      <c r="B4" s="19"/>
      <c r="C4" s="4"/>
      <c r="D4" s="27"/>
      <c r="E4" s="28"/>
      <c r="F4" s="17"/>
      <c r="G4" s="35"/>
      <c r="H4" s="35"/>
      <c r="I4" s="34"/>
      <c r="J4" s="34"/>
      <c r="K4" s="34"/>
      <c r="L4" s="38"/>
    </row>
    <row r="5" spans="1:12" ht="84.75" customHeight="1">
      <c r="A5" s="4"/>
      <c r="B5" s="12"/>
      <c r="C5" s="4"/>
      <c r="D5" s="27"/>
      <c r="E5" s="28"/>
      <c r="F5" s="17"/>
      <c r="G5" s="35"/>
      <c r="H5" s="35"/>
      <c r="I5" s="34"/>
      <c r="J5" s="34"/>
      <c r="K5" s="34"/>
      <c r="L5" s="38"/>
    </row>
    <row r="6" spans="1:12" ht="58.5" customHeight="1">
      <c r="A6" s="4"/>
      <c r="B6" s="29"/>
      <c r="C6" s="4"/>
      <c r="D6" s="27"/>
      <c r="E6" s="28"/>
      <c r="F6" s="17"/>
      <c r="G6" s="35"/>
      <c r="H6" s="35"/>
      <c r="I6" s="34"/>
      <c r="J6" s="34"/>
      <c r="K6" s="34"/>
      <c r="L6" s="37"/>
    </row>
    <row r="7" spans="1:12" ht="81" customHeight="1">
      <c r="A7" s="11"/>
      <c r="B7" s="12"/>
      <c r="C7" s="20"/>
      <c r="D7" s="30"/>
      <c r="E7" s="31"/>
      <c r="F7" s="17"/>
      <c r="G7" s="35"/>
      <c r="H7" s="35"/>
      <c r="I7" s="34"/>
      <c r="J7" s="34"/>
      <c r="K7" s="34"/>
      <c r="L7" s="37"/>
    </row>
    <row r="8" spans="1:12" ht="63.75" customHeight="1">
      <c r="A8" s="4"/>
      <c r="B8" s="12"/>
      <c r="C8" s="12"/>
      <c r="D8" s="23"/>
      <c r="E8" s="22"/>
      <c r="F8" s="21"/>
      <c r="G8" s="34"/>
      <c r="H8" s="34"/>
      <c r="I8" s="36"/>
      <c r="J8" s="34"/>
      <c r="K8" s="34"/>
      <c r="L8" s="34"/>
    </row>
    <row r="9" spans="1:12" ht="48" customHeight="1">
      <c r="A9" s="4"/>
      <c r="B9" s="18"/>
      <c r="C9" s="12"/>
      <c r="D9" s="23"/>
      <c r="E9" s="22"/>
      <c r="F9" s="21"/>
      <c r="G9" s="34"/>
      <c r="H9" s="34"/>
      <c r="I9" s="37"/>
      <c r="J9" s="34"/>
      <c r="K9" s="34"/>
      <c r="L9" s="34"/>
    </row>
    <row r="10" spans="1:12" ht="49.5" customHeight="1">
      <c r="A10" s="4"/>
      <c r="B10" s="12"/>
      <c r="C10" s="12"/>
      <c r="D10" s="23"/>
      <c r="E10" s="22"/>
      <c r="F10" s="21"/>
      <c r="G10" s="34"/>
      <c r="H10" s="34"/>
      <c r="I10" s="37"/>
      <c r="J10" s="34"/>
      <c r="K10" s="34"/>
      <c r="L10" s="34"/>
    </row>
    <row r="11" spans="1:12" ht="45.75" customHeight="1">
      <c r="A11" s="4"/>
      <c r="B11" s="12"/>
      <c r="C11" s="12"/>
      <c r="D11" s="23"/>
      <c r="E11" s="22"/>
      <c r="F11" s="21"/>
      <c r="G11" s="34"/>
      <c r="H11" s="34"/>
      <c r="I11" s="37"/>
      <c r="J11" s="34"/>
      <c r="K11" s="34"/>
      <c r="L11" s="34"/>
    </row>
    <row r="12" spans="1:12" ht="52.5" customHeight="1">
      <c r="A12" s="4"/>
      <c r="B12" s="18"/>
      <c r="C12" s="12"/>
      <c r="D12" s="23"/>
      <c r="E12" s="23"/>
      <c r="F12" s="21"/>
      <c r="G12" s="34"/>
      <c r="H12" s="34"/>
      <c r="I12" s="36"/>
      <c r="J12" s="34"/>
      <c r="K12" s="34"/>
      <c r="L12" s="34"/>
    </row>
    <row r="13" spans="1:12">
      <c r="A13" s="4"/>
      <c r="B13" s="18"/>
      <c r="C13" s="12"/>
      <c r="D13" s="23"/>
      <c r="E13" s="23"/>
      <c r="F13" s="21"/>
      <c r="G13" s="34"/>
      <c r="H13" s="34"/>
      <c r="I13" s="34"/>
      <c r="J13" s="34"/>
      <c r="K13" s="34"/>
      <c r="L13" s="34"/>
    </row>
    <row r="14" spans="1:12" ht="53.25" customHeight="1">
      <c r="A14" s="4"/>
      <c r="B14" s="12"/>
      <c r="C14" s="12"/>
      <c r="D14" s="23"/>
      <c r="E14" s="23"/>
      <c r="F14" s="21"/>
      <c r="G14" s="34"/>
      <c r="H14" s="34"/>
      <c r="I14" s="36"/>
      <c r="J14" s="34"/>
      <c r="K14" s="34"/>
      <c r="L14" s="34"/>
    </row>
    <row r="15" spans="1:12" ht="44.25" customHeight="1">
      <c r="A15" s="13"/>
      <c r="B15" s="32"/>
      <c r="C15" s="12"/>
      <c r="D15" s="23"/>
      <c r="E15" s="23"/>
      <c r="F15" s="33"/>
      <c r="G15" s="34"/>
      <c r="H15" s="34"/>
      <c r="I15" s="36"/>
      <c r="J15" s="34"/>
      <c r="K15" s="34"/>
      <c r="L15" s="34"/>
    </row>
    <row r="16" spans="1:12" ht="42.75" customHeight="1">
      <c r="A16"/>
      <c r="B16" s="8"/>
      <c r="C16"/>
    </row>
    <row r="17" spans="6:12">
      <c r="F17" s="7"/>
    </row>
    <row r="18" spans="6:12">
      <c r="F18" s="7"/>
    </row>
    <row r="19" spans="6:12">
      <c r="F19" s="7"/>
    </row>
    <row r="20" spans="6:12">
      <c r="F20" s="7"/>
    </row>
    <row r="21" spans="6:12">
      <c r="F21" s="7"/>
    </row>
    <row r="22" spans="6:12">
      <c r="F22" s="7"/>
    </row>
    <row r="23" spans="6:12">
      <c r="F23" s="7"/>
    </row>
    <row r="24" spans="6:12">
      <c r="F24" s="7"/>
    </row>
    <row r="25" spans="6:12">
      <c r="F25" s="7"/>
    </row>
    <row r="26" spans="6:12">
      <c r="F26" s="7"/>
    </row>
    <row r="27" spans="6:12">
      <c r="F27" s="7"/>
    </row>
    <row r="28" spans="6:12">
      <c r="F28" s="7"/>
    </row>
    <row r="29" spans="6:12">
      <c r="F29" s="7"/>
    </row>
    <row r="30" spans="6:12">
      <c r="F30" s="7"/>
    </row>
    <row r="31" spans="6:12">
      <c r="F31" s="7"/>
    </row>
    <row r="32" spans="6:12">
      <c r="F32" s="7"/>
      <c r="G32" s="3"/>
      <c r="H32" s="3"/>
      <c r="I32" s="3"/>
      <c r="J32" s="3"/>
      <c r="K32" s="3"/>
      <c r="L32" s="3"/>
    </row>
    <row r="33" spans="1:12" s="3" customFormat="1">
      <c r="A33" s="1"/>
      <c r="B33" s="2"/>
      <c r="C33" s="5"/>
      <c r="D33"/>
      <c r="E33"/>
      <c r="F33" s="7"/>
    </row>
    <row r="34" spans="1:12" s="3" customFormat="1">
      <c r="A34" s="1"/>
      <c r="B34" s="2"/>
      <c r="C34" s="5"/>
      <c r="D34"/>
      <c r="E34"/>
      <c r="F34" s="7"/>
      <c r="G34"/>
      <c r="H34"/>
      <c r="I34"/>
      <c r="J34"/>
      <c r="K34"/>
      <c r="L34"/>
    </row>
    <row r="35" spans="1:12">
      <c r="F35" s="7"/>
    </row>
    <row r="36" spans="1:12">
      <c r="F36" s="7"/>
    </row>
    <row r="37" spans="1:12">
      <c r="F37" s="7"/>
    </row>
    <row r="38" spans="1:12">
      <c r="F38" s="7"/>
    </row>
    <row r="39" spans="1:12">
      <c r="F39" s="7"/>
    </row>
    <row r="40" spans="1:12">
      <c r="F40" s="7"/>
    </row>
    <row r="41" spans="1:12">
      <c r="F41" s="7"/>
    </row>
    <row r="42" spans="1:12">
      <c r="F42" s="7"/>
    </row>
    <row r="43" spans="1:12">
      <c r="F43" s="7"/>
    </row>
    <row r="44" spans="1:12">
      <c r="F44" s="7"/>
    </row>
    <row r="45" spans="1:12">
      <c r="F45" s="7"/>
    </row>
    <row r="46" spans="1:12">
      <c r="F46" s="7"/>
      <c r="G46" s="3"/>
      <c r="H46" s="3"/>
      <c r="I46" s="3"/>
      <c r="J46" s="3"/>
      <c r="K46" s="3"/>
      <c r="L46" s="3"/>
    </row>
    <row r="47" spans="1:12" s="3" customFormat="1">
      <c r="A47" s="1"/>
      <c r="B47" s="2"/>
      <c r="C47" s="5"/>
      <c r="D47"/>
      <c r="E47"/>
      <c r="F47" s="7"/>
    </row>
    <row r="48" spans="1:12" s="3" customFormat="1">
      <c r="A48" s="1"/>
      <c r="B48" s="2"/>
      <c r="C48" s="5"/>
      <c r="D48"/>
      <c r="E48"/>
      <c r="F48" s="7"/>
      <c r="G48"/>
      <c r="H48"/>
      <c r="I48"/>
      <c r="J48"/>
      <c r="K48"/>
      <c r="L48"/>
    </row>
    <row r="49" spans="6:6">
      <c r="F49" s="7"/>
    </row>
    <row r="50" spans="6:6">
      <c r="F50" s="7"/>
    </row>
    <row r="51" spans="6:6">
      <c r="F51" s="7"/>
    </row>
    <row r="52" spans="6:6">
      <c r="F52" s="7"/>
    </row>
    <row r="53" spans="6:6">
      <c r="F53" s="7"/>
    </row>
    <row r="54" spans="6:6">
      <c r="F54" s="7"/>
    </row>
    <row r="55" spans="6:6">
      <c r="F55" s="7"/>
    </row>
    <row r="56" spans="6:6">
      <c r="F56" s="7"/>
    </row>
    <row r="57" spans="6:6">
      <c r="F57" s="7"/>
    </row>
    <row r="58" spans="6:6">
      <c r="F58" s="7"/>
    </row>
    <row r="59" spans="6:6">
      <c r="F59" s="7"/>
    </row>
    <row r="60" spans="6:6">
      <c r="F60" s="7"/>
    </row>
    <row r="61" spans="6:6">
      <c r="F61" s="7"/>
    </row>
    <row r="62" spans="6:6">
      <c r="F62" s="7"/>
    </row>
    <row r="63" spans="6:6">
      <c r="F63" s="7"/>
    </row>
    <row r="64" spans="6:6">
      <c r="F64" s="7"/>
    </row>
    <row r="65" spans="6:6">
      <c r="F65" s="7"/>
    </row>
    <row r="66" spans="6:6">
      <c r="F66" s="7"/>
    </row>
    <row r="67" spans="6:6">
      <c r="F67" s="7"/>
    </row>
  </sheetData>
  <pageMargins left="0.11811023622047244" right="0.31496062992125984" top="0.15748031496062992" bottom="0.15748031496062992" header="0.31496062992125984" footer="0.31496062992125984"/>
  <pageSetup paperSize="9" scale="9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прилож</vt:lpstr>
      <vt:lpstr>Лист1</vt:lpstr>
    </vt:vector>
  </TitlesOfParts>
  <Company>Юмгискор Холдинг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Шынар Абишева</dc:creator>
  <cp:lastModifiedBy>User</cp:lastModifiedBy>
  <cp:lastPrinted>2021-07-14T09:55:54Z</cp:lastPrinted>
  <dcterms:created xsi:type="dcterms:W3CDTF">2017-01-25T17:34:05Z</dcterms:created>
  <dcterms:modified xsi:type="dcterms:W3CDTF">2021-07-14T10:01:27Z</dcterms:modified>
</cp:coreProperties>
</file>