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User\Desktop\ТЕНДЕР 2021\Тендер от 25.01.2021 контура\"/>
    </mc:Choice>
  </mc:AlternateContent>
  <bookViews>
    <workbookView xWindow="240" yWindow="135" windowWidth="20115" windowHeight="7425" tabRatio="834"/>
  </bookViews>
  <sheets>
    <sheet name=" прилож" sheetId="7" r:id="rId1"/>
    <sheet name="Лист1" sheetId="8" r:id="rId2"/>
  </sheets>
  <calcPr calcId="152511"/>
</workbook>
</file>

<file path=xl/calcChain.xml><?xml version="1.0" encoding="utf-8"?>
<calcChain xmlns="http://schemas.openxmlformats.org/spreadsheetml/2006/main">
  <c r="H16" i="7" l="1"/>
  <c r="H14" i="7" l="1"/>
  <c r="H13" i="7"/>
  <c r="H11" i="7"/>
  <c r="H15" i="7" l="1"/>
  <c r="H10" i="7" l="1"/>
  <c r="H12" i="7"/>
  <c r="H9" i="7" l="1"/>
  <c r="H5" i="7"/>
  <c r="H3" i="7" l="1"/>
  <c r="H4" i="7"/>
  <c r="H6" i="7"/>
  <c r="H7" i="7"/>
  <c r="H8" i="7"/>
</calcChain>
</file>

<file path=xl/sharedStrings.xml><?xml version="1.0" encoding="utf-8"?>
<sst xmlns="http://schemas.openxmlformats.org/spreadsheetml/2006/main" count="61" uniqueCount="45">
  <si>
    <t>Лот №5</t>
  </si>
  <si>
    <t>Лот №7</t>
  </si>
  <si>
    <t>Контур дыхательный реверсивный для взрослых</t>
  </si>
  <si>
    <t>штука</t>
  </si>
  <si>
    <t>Лот №1</t>
  </si>
  <si>
    <t>Лот №3</t>
  </si>
  <si>
    <t>Лот №4</t>
  </si>
  <si>
    <t>Лот №2</t>
  </si>
  <si>
    <t>Лот№6</t>
  </si>
  <si>
    <t>цена</t>
  </si>
  <si>
    <r>
      <t>№</t>
    </r>
    <r>
      <rPr>
        <sz val="10.5"/>
        <color rgb="FF000000"/>
        <rFont val="Times New Roman"/>
        <family val="1"/>
        <charset val="204"/>
      </rPr>
      <t xml:space="preserve"> </t>
    </r>
    <r>
      <rPr>
        <b/>
        <sz val="10.5"/>
        <color rgb="FF000000"/>
        <rFont val="Times New Roman"/>
        <family val="1"/>
        <charset val="204"/>
      </rPr>
      <t>лота</t>
    </r>
  </si>
  <si>
    <r>
      <t>Наименование</t>
    </r>
    <r>
      <rPr>
        <sz val="10.5"/>
        <color rgb="FF000000"/>
        <rFont val="Times New Roman"/>
        <family val="1"/>
        <charset val="204"/>
      </rPr>
      <t xml:space="preserve"> </t>
    </r>
    <r>
      <rPr>
        <b/>
        <sz val="10.5"/>
        <color rgb="FF000000"/>
        <rFont val="Times New Roman"/>
        <family val="1"/>
        <charset val="204"/>
      </rPr>
      <t>лотов</t>
    </r>
  </si>
  <si>
    <t>Кол-во</t>
  </si>
  <si>
    <r>
      <t>Сумма,</t>
    </r>
    <r>
      <rPr>
        <sz val="10.5"/>
        <color rgb="FF000000"/>
        <rFont val="Times New Roman"/>
        <family val="1"/>
        <charset val="204"/>
      </rPr>
      <t xml:space="preserve"> </t>
    </r>
    <r>
      <rPr>
        <b/>
        <sz val="10.5"/>
        <color rgb="FF000000"/>
        <rFont val="Times New Roman"/>
        <family val="1"/>
        <charset val="204"/>
      </rPr>
      <t>тенге</t>
    </r>
  </si>
  <si>
    <r>
      <t>Ед.</t>
    </r>
    <r>
      <rPr>
        <sz val="10.5"/>
        <color rgb="FF000000"/>
        <rFont val="Times New Roman"/>
        <family val="1"/>
        <charset val="204"/>
      </rPr>
      <t xml:space="preserve"> </t>
    </r>
    <r>
      <rPr>
        <b/>
        <sz val="10.5"/>
        <color rgb="FF000000"/>
        <rFont val="Times New Roman"/>
        <family val="1"/>
        <charset val="204"/>
      </rPr>
      <t>из</t>
    </r>
    <r>
      <rPr>
        <b/>
        <sz val="10.5"/>
        <color rgb="FF000000"/>
        <rFont val="Times New Roman"/>
        <family val="1"/>
        <charset val="204"/>
      </rPr>
      <t>ме</t>
    </r>
    <r>
      <rPr>
        <b/>
        <sz val="10.5"/>
        <color rgb="FF000000"/>
        <rFont val="Times New Roman"/>
        <family val="1"/>
        <charset val="204"/>
      </rPr>
      <t>рен</t>
    </r>
    <r>
      <rPr>
        <b/>
        <sz val="10.5"/>
        <color rgb="FF000000"/>
        <rFont val="Times New Roman"/>
        <family val="1"/>
        <charset val="204"/>
      </rPr>
      <t>ия</t>
    </r>
  </si>
  <si>
    <t>Лот №8</t>
  </si>
  <si>
    <t>Лот№9</t>
  </si>
  <si>
    <t>Лот №10</t>
  </si>
  <si>
    <t>Лот №11</t>
  </si>
  <si>
    <t>ИТОГО</t>
  </si>
  <si>
    <r>
      <t>Наименование</t>
    </r>
    <r>
      <rPr>
        <sz val="10.5"/>
        <color rgb="FF000000"/>
        <rFont val="Times New Roman"/>
        <family val="1"/>
        <charset val="204"/>
      </rPr>
      <t xml:space="preserve">  </t>
    </r>
    <r>
      <rPr>
        <b/>
        <sz val="10.5"/>
        <color rgb="FF000000"/>
        <rFont val="Times New Roman"/>
        <family val="1"/>
        <charset val="204"/>
      </rPr>
      <t xml:space="preserve">медицинского изделия </t>
    </r>
  </si>
  <si>
    <t xml:space="preserve">Дыхательный одноразовый контур для назального СРАР с генератором и проводом нагрева для новорожденных </t>
  </si>
  <si>
    <t>Однолинейный дыхательный контур для младенцев, с обогревом, с камерой MR290, коллектором давления, линией, давления и генератором системы CPAP (для подключения к генераторам потока). Дыхательный контур реанимационный для новорожденных с обогревом для назального СРАР, длина 1,6м/0,5м, с линией мониторинга, с линией для инспираторного порта аппарата  Материал: полиэтилен, полипропилен, хлопок, силикон. Упаковка: индивидуальная, клинически чистая, 10 шт. Срок годности (срок гарантии): 3 года от даты изготовления.</t>
  </si>
  <si>
    <t>Контур пациента (одноразовый) для аппарата транспортного кувеза «DRAGER» TI 500 Globe Trotter</t>
  </si>
  <si>
    <t xml:space="preserve">Одноразовый дыхательный контур, с проводом нагрева, с камерой увлажнения  </t>
  </si>
  <si>
    <t>Трубка пациента 250см</t>
  </si>
  <si>
    <t>Трубка пациента 250см XD2040 соединяет в инжекторе трубку насоса с пациентом, имеет 2 клапана, предотвращающих обратный ток жидкости</t>
  </si>
  <si>
    <t xml:space="preserve">ФЕРРИТИН из комплекта Анализатор биохимический-турбидиметрический ВА400 1x40+1x20 мл +2 +8 С </t>
  </si>
  <si>
    <t>упак</t>
  </si>
  <si>
    <t>Контур дыхательный конфигурируемый Compact II  2,0м, мешок 2л, дополнительный шланг 1.5м</t>
  </si>
  <si>
    <t>Контур дыхательный 1,6м с одним проводом нагрева и дополнительным шлангом 0,8м</t>
  </si>
  <si>
    <t>Контур дыхательный к аппарату транспортировочный ИВЛ «pNeuton»</t>
  </si>
  <si>
    <t>Лот №12</t>
  </si>
  <si>
    <t>Лот №13</t>
  </si>
  <si>
    <t>Ларингоскопический клинок пластиковый Макинтоша, размер 3 (фиброоптика)</t>
  </si>
  <si>
    <t>Ларингоскопический клинок пластиковый Макинтоша, размер 4 (фиброоптика)</t>
  </si>
  <si>
    <t xml:space="preserve">Контур дыхательный для взрослых универсальный реверсивный  для соединения пациента с НДА и аппаратами ИВЛ для активного увлажнения. Контур дыхательный гофрированный материал Flextube,  диаметр шлангов 22 мм, длина 1,6 м, с  проводом обогрева в шланге вдоха, линия обогрева витая по внутренней стенке шланга, с встроенным в соединительный коннектор на камеру увлажнения электроразъёмом,  с разборным самогерметизирующимся влагосборником в канале выдоха, с  клапаном поворотного типа, обеспечивающим герметичность в любом положении влагосборника, с параллельным Y-образным соединителем с температурным портом с  герметизирующей "not  loosing" заглушкой и портом дозированного введения, с тст-защитным колпачком на коннекторе на пациента, с дополнительным шлангом 0,8 м,  с принадлежностями: соединители 22М-22М - 2шт. </t>
  </si>
  <si>
    <t xml:space="preserve">Контур дыхательный для соединения аппаратов НДА и ИВЛ с пациентом. Контур дыхательный анестезиологический реверсивный циркуляционный растягивающийся конфигурируемый Compact II для взрослых. Диаметр не более 22мм. Длина контура не менее 2 м в растянутом состоянии, в сжатом - не более 0,8 м. Сопротивление контура в сжатом состоянии при потоке 60 л/мин (инспираторный и экспираторный каналы) не более 1,5 мбар, в растянутом - не более 1,6 мбар. Комплаенс контура в сжатом состоянии не более 0,1 мл/мбар, в растянутом – не более 0,5 мл/мбар. На пациента шланги контура соединены на Y-образном параллельном соединителе 22М-22М-22М/15F. На пациента - угловой переходник (к интубационной трубке, к маске) с портом Луер Лок, коннекция 15М-22М/15F. </t>
  </si>
  <si>
    <t xml:space="preserve">Дыхательный контур пациента для детей и взрослых. Предназначен для использования с аппаратами pNeuton. Длина 1,8 метра, диаметр шланга 22 мм.  Одноразовый. Упаковка: индивидуальная, клинически чистая.Упаковка снабжена: 1. тремя держателями -фиксаторами для шланга Состоит из: двух П-образных скоб, одной клипсы одинарной для удлинительного щланга   и  двойной клипсы для шлангов дыхательного контура, а также стандартного тест- колпачка с приливом фиксации на клипсе. </t>
  </si>
  <si>
    <t xml:space="preserve">Контур ПВХ  реанимационный взрослый, гладкоствольный. Набор гладкоствольных шлангов и трубок из ПВХ, диаметр 22мм. Общая длина трубки для линии вдоха 160см, (состоит из двух трубок длиной по 80см.), общая длина основной трубки для линии выдоха 160см, (состоит из двух трубок длиной по 80см). </t>
  </si>
  <si>
    <t xml:space="preserve">Контур дыхательный неонатальный с обогревом (один провод) для соединения пациента с НДА и аппаратами ИВЛ, для использования с прямым и угловым датчиками потока. </t>
  </si>
  <si>
    <t xml:space="preserve">Комплект двухлинейного дыхательного контура для младенцев, с влагосборником на линии выдоха и линией давления (поток &gt;4 л/мин.). Линия вдоха со встроенной спиралью нагревателя 110 см.  Линия выдоха со встроенным влагосборником    Удлинитель для инкубатора 30 см. </t>
  </si>
  <si>
    <t>Фильтр бактерицидный  взрослый одноразовый</t>
  </si>
  <si>
    <t>Фильтр бактерицидный,  взрослый, одноразовый</t>
  </si>
  <si>
    <r>
      <t>Фильтр дыхательный, бактерицидный,</t>
    </r>
    <r>
      <rPr>
        <sz val="11"/>
        <color rgb="FF2B2B2B"/>
        <rFont val="Times New Roman"/>
        <family val="1"/>
        <charset val="204"/>
      </rPr>
      <t xml:space="preserve"> неонатальный</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</si>
</sst>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р_._-;\-* #,##0.00_р_._-;_-* &quot;-&quot;??_р_._-;_-@_-"/>
    <numFmt numFmtId="164" formatCode="[$-419]General"/>
    <numFmt numFmtId="165" formatCode="_-&quot;£&quot;* #,##0.00_-;\-&quot;£&quot;* #,##0.00_-;_-&quot;£&quot;* &quot;-&quot;??_-;_-@_-"/>
  </numFmts>
  <fonts count="23" x14ac:knownFonts="1">
    <font>
      <sz val="11"/>
      <color theme="1"/>
      <name val="Calibri"/>
      <family val="2"/>
      <charset val="204"/>
      <scheme val="minor"/>
    </font>
    <font>
      <sz val="11"/>
      <color theme="1"/>
      <name val="Calibri"/>
      <family val="2"/>
      <charset val="204"/>
      <scheme val="minor"/>
    </font>
    <font>
      <sz val="10"/>
      <color indexed="8"/>
      <name val="Arial"/>
      <family val="2"/>
      <charset val="204"/>
    </font>
    <font>
      <sz val="10"/>
      <name val="Arial"/>
      <family val="2"/>
      <charset val="204"/>
    </font>
    <font>
      <sz val="11"/>
      <color rgb="FF000000"/>
      <name val="Calibri"/>
      <family val="2"/>
      <charset val="204"/>
    </font>
    <font>
      <sz val="11"/>
      <color indexed="8"/>
      <name val="Calibri"/>
      <family val="2"/>
      <charset val="204"/>
    </font>
    <font>
      <sz val="10"/>
      <name val="Verdana"/>
      <family val="2"/>
    </font>
    <font>
      <sz val="11"/>
      <color theme="1"/>
      <name val="Calibri"/>
      <family val="2"/>
      <scheme val="minor"/>
    </font>
    <font>
      <sz val="10"/>
      <name val="Arial"/>
      <family val="2"/>
    </font>
    <font>
      <sz val="10"/>
      <name val="Arial Cyr"/>
      <charset val="204"/>
    </font>
    <font>
      <sz val="8"/>
      <name val="Arial"/>
      <family val="2"/>
    </font>
    <font>
      <sz val="11"/>
      <color theme="1"/>
      <name val="Times New Roman"/>
      <family val="1"/>
      <charset val="204"/>
    </font>
    <font>
      <b/>
      <sz val="11"/>
      <color theme="1"/>
      <name val="Times New Roman"/>
      <family val="1"/>
      <charset val="204"/>
    </font>
    <font>
      <sz val="11"/>
      <name val="Times New Roman"/>
      <family val="1"/>
      <charset val="204"/>
    </font>
    <font>
      <sz val="11"/>
      <color rgb="FFFF0000"/>
      <name val="Calibri"/>
      <family val="2"/>
      <charset val="204"/>
      <scheme val="minor"/>
    </font>
    <font>
      <b/>
      <sz val="10.5"/>
      <color rgb="FF000000"/>
      <name val="Times New Roman"/>
      <family val="1"/>
      <charset val="204"/>
    </font>
    <font>
      <sz val="10.5"/>
      <color rgb="FF000000"/>
      <name val="Times New Roman"/>
      <family val="1"/>
      <charset val="204"/>
    </font>
    <font>
      <sz val="9"/>
      <color theme="1"/>
      <name val="Calibri"/>
      <family val="2"/>
      <charset val="204"/>
      <scheme val="minor"/>
    </font>
    <font>
      <sz val="12"/>
      <color theme="1"/>
      <name val="Times New Roman"/>
      <family val="1"/>
      <charset val="204"/>
    </font>
    <font>
      <sz val="11"/>
      <color rgb="FF000000"/>
      <name val="Times New Roman"/>
      <family val="1"/>
      <charset val="204"/>
    </font>
    <font>
      <sz val="11"/>
      <name val="Times New Roman"/>
      <family val="1"/>
      <charset val="1"/>
    </font>
    <font>
      <sz val="11"/>
      <color rgb="FF2B2B2B"/>
      <name val="Times New Roman"/>
      <family val="1"/>
      <charset val="204"/>
    </font>
    <font>
      <sz val="10"/>
      <color indexed="8"/>
      <name val="MS Sans Serif"/>
      <family val="2"/>
      <charset val="204"/>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36">
    <xf numFmtId="0" fontId="0" fillId="0" borderId="0"/>
    <xf numFmtId="0" fontId="2" fillId="0" borderId="0"/>
    <xf numFmtId="0" fontId="2" fillId="0" borderId="0"/>
    <xf numFmtId="164" fontId="4" fillId="0" borderId="0"/>
    <xf numFmtId="0" fontId="5" fillId="0" borderId="0"/>
    <xf numFmtId="0" fontId="2" fillId="0" borderId="0"/>
    <xf numFmtId="0" fontId="3" fillId="0" borderId="0"/>
    <xf numFmtId="0" fontId="6" fillId="0" borderId="0"/>
    <xf numFmtId="0" fontId="7" fillId="0" borderId="0"/>
    <xf numFmtId="0" fontId="6" fillId="0" borderId="0"/>
    <xf numFmtId="0" fontId="6" fillId="0" borderId="0"/>
    <xf numFmtId="0" fontId="3" fillId="0" borderId="0"/>
    <xf numFmtId="0" fontId="2" fillId="0" borderId="0"/>
    <xf numFmtId="165" fontId="7" fillId="0" borderId="0" applyFont="0" applyFill="0" applyBorder="0" applyAlignment="0" applyProtection="0"/>
    <xf numFmtId="0" fontId="7" fillId="0" borderId="0"/>
    <xf numFmtId="0" fontId="8" fillId="0" borderId="0"/>
    <xf numFmtId="0" fontId="1" fillId="0" borderId="0"/>
    <xf numFmtId="0" fontId="1" fillId="0" borderId="0"/>
    <xf numFmtId="0" fontId="9" fillId="0" borderId="0"/>
    <xf numFmtId="0" fontId="10" fillId="0" borderId="0"/>
    <xf numFmtId="0" fontId="7" fillId="0" borderId="0"/>
    <xf numFmtId="0" fontId="3" fillId="0" borderId="0"/>
    <xf numFmtId="9" fontId="5" fillId="0" borderId="0" applyFont="0" applyFill="0" applyBorder="0" applyAlignment="0" applyProtection="0"/>
    <xf numFmtId="9" fontId="7" fillId="0" borderId="0" applyFont="0" applyFill="0" applyBorder="0" applyAlignment="0" applyProtection="0"/>
    <xf numFmtId="0" fontId="9" fillId="0" borderId="0">
      <alignment horizontal="center"/>
    </xf>
    <xf numFmtId="43" fontId="5" fillId="0" borderId="0" applyFont="0" applyFill="0" applyBorder="0" applyAlignment="0" applyProtection="0"/>
    <xf numFmtId="43" fontId="7" fillId="0" borderId="0" applyFont="0" applyFill="0" applyBorder="0" applyAlignment="0" applyProtection="0"/>
    <xf numFmtId="0" fontId="3" fillId="0" borderId="0"/>
    <xf numFmtId="0" fontId="10" fillId="0" borderId="0"/>
    <xf numFmtId="0" fontId="17" fillId="0" borderId="0"/>
    <xf numFmtId="0" fontId="17" fillId="0" borderId="0"/>
    <xf numFmtId="0" fontId="17" fillId="0" borderId="0"/>
    <xf numFmtId="0" fontId="3" fillId="0" borderId="0"/>
    <xf numFmtId="0" fontId="9" fillId="0" borderId="0"/>
    <xf numFmtId="0" fontId="22" fillId="0" borderId="0"/>
    <xf numFmtId="0" fontId="3" fillId="0" borderId="0"/>
  </cellStyleXfs>
  <cellXfs count="48">
    <xf numFmtId="0" fontId="0" fillId="0" borderId="0" xfId="0"/>
    <xf numFmtId="0" fontId="12" fillId="0" borderId="0" xfId="0" applyFont="1" applyAlignment="1">
      <alignment horizontal="center" wrapText="1"/>
    </xf>
    <xf numFmtId="0" fontId="11" fillId="0" borderId="0" xfId="0" applyFont="1" applyAlignment="1">
      <alignment wrapText="1"/>
    </xf>
    <xf numFmtId="0" fontId="14" fillId="0" borderId="0" xfId="0" applyFont="1"/>
    <xf numFmtId="0" fontId="11" fillId="2" borderId="1" xfId="0" applyFont="1" applyFill="1" applyBorder="1" applyAlignment="1">
      <alignment horizontal="center" wrapText="1"/>
    </xf>
    <xf numFmtId="0" fontId="11" fillId="0" borderId="0" xfId="0" applyFont="1" applyAlignment="1">
      <alignment horizontal="center" wrapText="1"/>
    </xf>
    <xf numFmtId="0" fontId="11" fillId="2" borderId="2" xfId="0" applyFont="1" applyFill="1" applyBorder="1" applyAlignment="1">
      <alignment horizontal="center" vertical="center" wrapText="1"/>
    </xf>
    <xf numFmtId="43" fontId="0" fillId="0" borderId="0" xfId="0" applyNumberFormat="1"/>
    <xf numFmtId="0" fontId="18" fillId="0" borderId="0" xfId="0" applyFont="1" applyAlignment="1">
      <alignment vertical="center"/>
    </xf>
    <xf numFmtId="0" fontId="18" fillId="0" borderId="0" xfId="0" applyFont="1" applyAlignment="1">
      <alignment vertical="center" wrapText="1"/>
    </xf>
    <xf numFmtId="0" fontId="18" fillId="0" borderId="0" xfId="0" applyFont="1" applyAlignment="1">
      <alignment horizontal="left" vertical="center" indent="5"/>
    </xf>
    <xf numFmtId="0" fontId="11" fillId="0" borderId="1" xfId="0" applyFont="1" applyBorder="1" applyAlignment="1">
      <alignment wrapText="1"/>
    </xf>
    <xf numFmtId="0" fontId="11" fillId="2" borderId="5" xfId="0" applyFont="1" applyFill="1" applyBorder="1" applyAlignment="1">
      <alignment horizontal="center" wrapText="1"/>
    </xf>
    <xf numFmtId="0" fontId="11" fillId="0" borderId="1" xfId="0" applyFont="1" applyBorder="1" applyAlignment="1">
      <alignment horizont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 xfId="0" applyFont="1" applyBorder="1" applyAlignment="1">
      <alignment vertical="center" wrapText="1"/>
    </xf>
    <xf numFmtId="0" fontId="15" fillId="0" borderId="1" xfId="0" applyFont="1" applyBorder="1" applyAlignment="1">
      <alignment horizontal="left" vertical="center" wrapText="1" indent="1"/>
    </xf>
    <xf numFmtId="0" fontId="15" fillId="0" borderId="1" xfId="0" applyFont="1" applyBorder="1" applyAlignment="1">
      <alignment horizontal="left" vertical="center" wrapText="1" indent="3"/>
    </xf>
    <xf numFmtId="0" fontId="15" fillId="0" borderId="3" xfId="0" applyFont="1" applyBorder="1" applyAlignment="1">
      <alignment horizontal="left" vertical="center" wrapText="1" indent="3"/>
    </xf>
    <xf numFmtId="0" fontId="0" fillId="0" borderId="2" xfId="0" applyBorder="1" applyAlignment="1">
      <alignment horizontal="left" vertical="center" wrapText="1" indent="3"/>
    </xf>
    <xf numFmtId="0" fontId="13" fillId="2" borderId="1" xfId="0" applyFont="1" applyFill="1" applyBorder="1" applyAlignment="1">
      <alignment horizontal="center" wrapText="1"/>
    </xf>
    <xf numFmtId="4" fontId="19" fillId="0" borderId="1" xfId="0" applyNumberFormat="1" applyFont="1" applyBorder="1" applyAlignment="1">
      <alignment horizontal="center" wrapText="1"/>
    </xf>
    <xf numFmtId="0" fontId="19" fillId="0" borderId="7" xfId="32" applyFont="1" applyBorder="1" applyAlignment="1">
      <alignment horizontal="center" wrapText="1"/>
    </xf>
    <xf numFmtId="0" fontId="20" fillId="0" borderId="1" xfId="0" applyFont="1" applyBorder="1" applyAlignment="1">
      <alignment horizontal="center" wrapText="1"/>
    </xf>
    <xf numFmtId="0" fontId="11" fillId="2" borderId="4" xfId="0" applyFont="1" applyFill="1" applyBorder="1" applyAlignment="1">
      <alignment horizontal="center" wrapText="1"/>
    </xf>
    <xf numFmtId="0" fontId="11" fillId="2" borderId="6" xfId="0" applyFont="1" applyFill="1" applyBorder="1" applyAlignment="1">
      <alignment horizontal="center" wrapText="1"/>
    </xf>
    <xf numFmtId="0" fontId="11" fillId="2" borderId="3" xfId="0" applyFont="1" applyFill="1" applyBorder="1" applyAlignment="1">
      <alignment horizontal="center" wrapText="1"/>
    </xf>
    <xf numFmtId="4" fontId="19" fillId="0" borderId="3" xfId="0" applyNumberFormat="1" applyFont="1" applyBorder="1" applyAlignment="1">
      <alignment horizontal="center" wrapText="1"/>
    </xf>
    <xf numFmtId="4" fontId="16" fillId="0" borderId="1" xfId="0" applyNumberFormat="1" applyFont="1" applyBorder="1" applyAlignment="1">
      <alignment horizontal="center" wrapText="1"/>
    </xf>
    <xf numFmtId="4" fontId="0" fillId="0" borderId="1" xfId="0" applyNumberFormat="1" applyBorder="1" applyAlignment="1">
      <alignment horizontal="center"/>
    </xf>
    <xf numFmtId="0" fontId="0" fillId="0" borderId="1" xfId="0" applyBorder="1" applyAlignment="1">
      <alignment horizontal="center"/>
    </xf>
    <xf numFmtId="0" fontId="19" fillId="0" borderId="1" xfId="32" applyFont="1" applyBorder="1" applyAlignment="1">
      <alignment horizontal="center" wrapText="1"/>
    </xf>
    <xf numFmtId="0" fontId="19" fillId="0" borderId="4" xfId="0" applyFont="1" applyBorder="1" applyAlignment="1">
      <alignment horizontal="center" wrapText="1"/>
    </xf>
    <xf numFmtId="0" fontId="13" fillId="0" borderId="1" xfId="0" applyFont="1" applyBorder="1" applyAlignment="1">
      <alignment horizontal="center"/>
    </xf>
    <xf numFmtId="4" fontId="13" fillId="0" borderId="1" xfId="0" applyNumberFormat="1" applyFont="1" applyBorder="1" applyAlignment="1">
      <alignment horizontal="center"/>
    </xf>
    <xf numFmtId="0" fontId="19" fillId="3" borderId="1" xfId="32" applyFont="1" applyFill="1" applyBorder="1" applyAlignment="1">
      <alignment horizontal="center" wrapText="1"/>
    </xf>
    <xf numFmtId="0" fontId="11" fillId="0" borderId="1" xfId="0" applyFont="1" applyBorder="1" applyAlignment="1">
      <alignment horizontal="center"/>
    </xf>
    <xf numFmtId="4" fontId="11" fillId="0" borderId="1" xfId="0" applyNumberFormat="1" applyFont="1" applyBorder="1" applyAlignment="1">
      <alignment horizontal="center"/>
    </xf>
    <xf numFmtId="0" fontId="11" fillId="0" borderId="1" xfId="32" applyFont="1" applyFill="1" applyBorder="1" applyAlignment="1">
      <alignment horizontal="center" wrapText="1"/>
    </xf>
    <xf numFmtId="0" fontId="13" fillId="2" borderId="5" xfId="28" applyNumberFormat="1" applyFont="1" applyFill="1" applyBorder="1" applyAlignment="1">
      <alignment horizontal="center" wrapText="1"/>
    </xf>
    <xf numFmtId="0" fontId="19" fillId="2" borderId="1" xfId="32" applyFont="1" applyFill="1" applyBorder="1" applyAlignment="1">
      <alignment horizontal="center" wrapText="1"/>
    </xf>
    <xf numFmtId="0" fontId="11" fillId="0" borderId="0" xfId="0" applyFont="1" applyBorder="1" applyAlignment="1">
      <alignment horizontal="center"/>
    </xf>
    <xf numFmtId="4" fontId="11" fillId="0" borderId="3" xfId="0" applyNumberFormat="1" applyFont="1" applyBorder="1" applyAlignment="1">
      <alignment horizontal="center"/>
    </xf>
    <xf numFmtId="0" fontId="0" fillId="0" borderId="1" xfId="0" applyBorder="1" applyAlignment="1">
      <alignment horizontal="center" wrapText="1"/>
    </xf>
    <xf numFmtId="43" fontId="0" fillId="0" borderId="1" xfId="0" applyNumberFormat="1" applyBorder="1" applyAlignment="1">
      <alignment horizontal="center"/>
    </xf>
  </cellXfs>
  <cellStyles count="36">
    <cellStyle name="Excel Built-in Normal" xfId="3"/>
    <cellStyle name="Excel Built-in Normal 2" xfId="4"/>
    <cellStyle name="Normal" xfId="5"/>
    <cellStyle name="Normal 2" xfId="6"/>
    <cellStyle name="Normal 2 3" xfId="7"/>
    <cellStyle name="Normal 4" xfId="8"/>
    <cellStyle name="Normal 4 2" xfId="9"/>
    <cellStyle name="Normal 6" xfId="10"/>
    <cellStyle name="Normal_apteka" xfId="11"/>
    <cellStyle name="Standard_Tabelle1" xfId="12"/>
    <cellStyle name="Денежный 2" xfId="13"/>
    <cellStyle name="Обычный" xfId="0" builtinId="0"/>
    <cellStyle name="Обычный 10" xfId="32"/>
    <cellStyle name="Обычный 11" xfId="14"/>
    <cellStyle name="Обычный 12" xfId="33"/>
    <cellStyle name="Обычный 2" xfId="1"/>
    <cellStyle name="Обычный 2 2" xfId="2"/>
    <cellStyle name="Обычный 2 2 2" xfId="15"/>
    <cellStyle name="Обычный 2 3" xfId="16"/>
    <cellStyle name="Обычный 2 3 2" xfId="17"/>
    <cellStyle name="Обычный 2_Свод - заявка 1" xfId="18"/>
    <cellStyle name="Обычный 3" xfId="19"/>
    <cellStyle name="Обычный 3 2" xfId="34"/>
    <cellStyle name="Обычный 4" xfId="20"/>
    <cellStyle name="Обычный 5" xfId="21"/>
    <cellStyle name="Обычный 6" xfId="27"/>
    <cellStyle name="Обычный 7" xfId="29"/>
    <cellStyle name="Обычный 8" xfId="30"/>
    <cellStyle name="Обычный 9" xfId="31"/>
    <cellStyle name="Обычный_Лист1" xfId="28"/>
    <cellStyle name="Процентный 2" xfId="22"/>
    <cellStyle name="Процентный 3" xfId="23"/>
    <cellStyle name="Стиль 1" xfId="24"/>
    <cellStyle name="Стиль 1 2" xfId="35"/>
    <cellStyle name="Финансовый 2" xfId="25"/>
    <cellStyle name="Финансовый 3"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8"/>
  <sheetViews>
    <sheetView tabSelected="1" workbookViewId="0">
      <selection activeCell="K14" sqref="K14"/>
    </sheetView>
  </sheetViews>
  <sheetFormatPr defaultRowHeight="15" x14ac:dyDescent="0.25"/>
  <cols>
    <col min="1" max="1" width="12.140625" style="1" customWidth="1"/>
    <col min="2" max="2" width="22.85546875" style="2" customWidth="1"/>
    <col min="3" max="3" width="91.28515625" style="2" customWidth="1"/>
    <col min="4" max="4" width="10.7109375" style="5" customWidth="1"/>
    <col min="5" max="5" width="10.5703125" style="5" customWidth="1"/>
    <col min="6" max="6" width="11.7109375" hidden="1" customWidth="1"/>
    <col min="7" max="7" width="17.28515625" customWidth="1"/>
    <col min="8" max="8" width="16.7109375" customWidth="1"/>
    <col min="12" max="12" width="64.28515625" customWidth="1"/>
  </cols>
  <sheetData>
    <row r="1" spans="1:13" ht="29.45" customHeight="1" x14ac:dyDescent="0.25">
      <c r="A1" s="15" t="s">
        <v>10</v>
      </c>
      <c r="B1" s="15" t="s">
        <v>11</v>
      </c>
      <c r="C1" s="18" t="s">
        <v>20</v>
      </c>
      <c r="D1" s="19" t="s">
        <v>14</v>
      </c>
      <c r="E1" s="16" t="s">
        <v>12</v>
      </c>
      <c r="F1" s="20" t="s">
        <v>9</v>
      </c>
      <c r="G1" s="21" t="s">
        <v>9</v>
      </c>
      <c r="H1" s="15" t="s">
        <v>13</v>
      </c>
    </row>
    <row r="2" spans="1:13" ht="14.45" customHeight="1" x14ac:dyDescent="0.25">
      <c r="A2" s="15"/>
      <c r="B2" s="15"/>
      <c r="C2" s="18"/>
      <c r="D2" s="19"/>
      <c r="E2" s="17"/>
      <c r="F2" s="20"/>
      <c r="G2" s="22"/>
      <c r="H2" s="15"/>
    </row>
    <row r="3" spans="1:13" ht="169.5" customHeight="1" x14ac:dyDescent="0.25">
      <c r="A3" s="6" t="s">
        <v>4</v>
      </c>
      <c r="B3" s="25" t="s">
        <v>30</v>
      </c>
      <c r="C3" s="34" t="s">
        <v>36</v>
      </c>
      <c r="D3" s="35" t="s">
        <v>3</v>
      </c>
      <c r="E3" s="23">
        <v>30</v>
      </c>
      <c r="F3" s="36">
        <v>18000</v>
      </c>
      <c r="G3" s="37">
        <v>16572</v>
      </c>
      <c r="H3" s="24">
        <f t="shared" ref="H3:H14" si="0">E3*G3</f>
        <v>497160</v>
      </c>
      <c r="I3" s="7"/>
      <c r="M3" s="8"/>
    </row>
    <row r="4" spans="1:13" ht="162" customHeight="1" x14ac:dyDescent="0.25">
      <c r="A4" s="4" t="s">
        <v>7</v>
      </c>
      <c r="B4" s="25" t="s">
        <v>29</v>
      </c>
      <c r="C4" s="38" t="s">
        <v>37</v>
      </c>
      <c r="D4" s="35" t="s">
        <v>3</v>
      </c>
      <c r="E4" s="4">
        <v>180</v>
      </c>
      <c r="F4" s="39">
        <v>4825</v>
      </c>
      <c r="G4" s="40">
        <v>5320</v>
      </c>
      <c r="H4" s="24">
        <f t="shared" si="0"/>
        <v>957600</v>
      </c>
      <c r="I4" s="7"/>
      <c r="M4" s="9"/>
    </row>
    <row r="5" spans="1:13" ht="108.75" customHeight="1" x14ac:dyDescent="0.25">
      <c r="A5" s="4" t="s">
        <v>5</v>
      </c>
      <c r="B5" s="26" t="s">
        <v>31</v>
      </c>
      <c r="C5" s="41" t="s">
        <v>38</v>
      </c>
      <c r="D5" s="35" t="s">
        <v>3</v>
      </c>
      <c r="E5" s="4">
        <v>60</v>
      </c>
      <c r="F5" s="39"/>
      <c r="G5" s="40">
        <v>8514</v>
      </c>
      <c r="H5" s="24">
        <f t="shared" si="0"/>
        <v>510840</v>
      </c>
      <c r="I5" s="7"/>
      <c r="M5" s="10"/>
    </row>
    <row r="6" spans="1:13" ht="125.25" customHeight="1" x14ac:dyDescent="0.25">
      <c r="A6" s="4" t="s">
        <v>6</v>
      </c>
      <c r="B6" s="13" t="s">
        <v>21</v>
      </c>
      <c r="C6" s="13" t="s">
        <v>22</v>
      </c>
      <c r="D6" s="27" t="s">
        <v>3</v>
      </c>
      <c r="E6" s="4">
        <v>120</v>
      </c>
      <c r="F6" s="39">
        <v>14000</v>
      </c>
      <c r="G6" s="40">
        <v>13658</v>
      </c>
      <c r="H6" s="24">
        <f t="shared" si="0"/>
        <v>1638960</v>
      </c>
      <c r="I6" s="7"/>
      <c r="M6" s="10"/>
    </row>
    <row r="7" spans="1:13" ht="90.75" customHeight="1" x14ac:dyDescent="0.25">
      <c r="A7" s="4" t="s">
        <v>0</v>
      </c>
      <c r="B7" s="42" t="s">
        <v>2</v>
      </c>
      <c r="C7" s="13" t="s">
        <v>39</v>
      </c>
      <c r="D7" s="27" t="s">
        <v>3</v>
      </c>
      <c r="E7" s="4">
        <v>4500</v>
      </c>
      <c r="F7" s="39">
        <v>5500</v>
      </c>
      <c r="G7" s="40">
        <v>9500</v>
      </c>
      <c r="H7" s="24">
        <f t="shared" si="0"/>
        <v>42750000</v>
      </c>
      <c r="I7" s="7"/>
      <c r="M7" s="9"/>
    </row>
    <row r="8" spans="1:13" ht="92.25" customHeight="1" x14ac:dyDescent="0.25">
      <c r="A8" s="12" t="s">
        <v>8</v>
      </c>
      <c r="B8" s="13" t="s">
        <v>23</v>
      </c>
      <c r="C8" s="43" t="s">
        <v>40</v>
      </c>
      <c r="D8" s="28" t="s">
        <v>3</v>
      </c>
      <c r="E8" s="29">
        <v>200</v>
      </c>
      <c r="F8" s="44"/>
      <c r="G8" s="45">
        <v>20993</v>
      </c>
      <c r="H8" s="30">
        <f t="shared" si="0"/>
        <v>4198600</v>
      </c>
      <c r="I8" s="7"/>
      <c r="M8" s="9"/>
    </row>
    <row r="9" spans="1:13" ht="85.5" customHeight="1" x14ac:dyDescent="0.25">
      <c r="A9" s="4" t="s">
        <v>1</v>
      </c>
      <c r="B9" s="13" t="s">
        <v>24</v>
      </c>
      <c r="C9" s="13" t="s">
        <v>41</v>
      </c>
      <c r="D9" s="28" t="s">
        <v>3</v>
      </c>
      <c r="E9" s="13">
        <v>200</v>
      </c>
      <c r="F9" s="33"/>
      <c r="G9" s="32">
        <v>29000</v>
      </c>
      <c r="H9" s="31">
        <f t="shared" si="0"/>
        <v>5800000</v>
      </c>
      <c r="J9" s="8"/>
    </row>
    <row r="10" spans="1:13" ht="46.5" customHeight="1" x14ac:dyDescent="0.25">
      <c r="A10" s="4" t="s">
        <v>15</v>
      </c>
      <c r="B10" s="25" t="s">
        <v>42</v>
      </c>
      <c r="C10" s="25" t="s">
        <v>43</v>
      </c>
      <c r="D10" s="13" t="s">
        <v>3</v>
      </c>
      <c r="E10" s="13">
        <v>4550</v>
      </c>
      <c r="F10" s="33"/>
      <c r="G10" s="32">
        <v>824</v>
      </c>
      <c r="H10" s="31">
        <f t="shared" si="0"/>
        <v>3749200</v>
      </c>
      <c r="J10" s="9"/>
    </row>
    <row r="11" spans="1:13" ht="45.75" customHeight="1" x14ac:dyDescent="0.25">
      <c r="A11" s="4" t="s">
        <v>16</v>
      </c>
      <c r="B11" s="13" t="s">
        <v>44</v>
      </c>
      <c r="C11" s="13" t="s">
        <v>44</v>
      </c>
      <c r="D11" s="13" t="s">
        <v>3</v>
      </c>
      <c r="E11" s="13">
        <v>2400</v>
      </c>
      <c r="F11" s="33"/>
      <c r="G11" s="32">
        <v>1177</v>
      </c>
      <c r="H11" s="31">
        <f t="shared" si="0"/>
        <v>2824800</v>
      </c>
      <c r="J11" s="9"/>
    </row>
    <row r="12" spans="1:13" ht="79.5" customHeight="1" x14ac:dyDescent="0.25">
      <c r="A12" s="4" t="s">
        <v>17</v>
      </c>
      <c r="B12" s="13" t="s">
        <v>25</v>
      </c>
      <c r="C12" s="13" t="s">
        <v>26</v>
      </c>
      <c r="D12" s="13" t="s">
        <v>3</v>
      </c>
      <c r="E12" s="13">
        <v>300</v>
      </c>
      <c r="F12" s="33"/>
      <c r="G12" s="32">
        <v>2500</v>
      </c>
      <c r="H12" s="31">
        <f t="shared" si="0"/>
        <v>750000</v>
      </c>
      <c r="J12" s="9"/>
    </row>
    <row r="13" spans="1:13" ht="81.75" customHeight="1" x14ac:dyDescent="0.25">
      <c r="A13" s="4" t="s">
        <v>18</v>
      </c>
      <c r="B13" s="25" t="s">
        <v>34</v>
      </c>
      <c r="C13" s="25" t="s">
        <v>34</v>
      </c>
      <c r="D13" s="13" t="s">
        <v>3</v>
      </c>
      <c r="E13" s="13">
        <v>2000</v>
      </c>
      <c r="F13" s="33"/>
      <c r="G13" s="33">
        <v>2036</v>
      </c>
      <c r="H13" s="31">
        <f t="shared" si="0"/>
        <v>4072000</v>
      </c>
      <c r="J13" s="8"/>
    </row>
    <row r="14" spans="1:13" ht="84.75" customHeight="1" x14ac:dyDescent="0.25">
      <c r="A14" s="4" t="s">
        <v>32</v>
      </c>
      <c r="B14" s="25" t="s">
        <v>35</v>
      </c>
      <c r="C14" s="25" t="s">
        <v>35</v>
      </c>
      <c r="D14" s="13" t="s">
        <v>3</v>
      </c>
      <c r="E14" s="13">
        <v>1000</v>
      </c>
      <c r="F14" s="33"/>
      <c r="G14" s="33">
        <v>2036</v>
      </c>
      <c r="H14" s="31">
        <f t="shared" si="0"/>
        <v>2036000</v>
      </c>
    </row>
    <row r="15" spans="1:13" ht="103.5" customHeight="1" x14ac:dyDescent="0.25">
      <c r="A15" s="4" t="s">
        <v>33</v>
      </c>
      <c r="B15" s="13" t="s">
        <v>27</v>
      </c>
      <c r="C15" s="13" t="s">
        <v>27</v>
      </c>
      <c r="D15" s="13" t="s">
        <v>28</v>
      </c>
      <c r="E15" s="13">
        <v>20</v>
      </c>
      <c r="F15" s="33"/>
      <c r="G15" s="33">
        <v>217100</v>
      </c>
      <c r="H15" s="31">
        <f>E15*G15</f>
        <v>4342000</v>
      </c>
      <c r="J15" s="8"/>
    </row>
    <row r="16" spans="1:13" ht="42.75" customHeight="1" x14ac:dyDescent="0.25">
      <c r="A16" s="14" t="s">
        <v>19</v>
      </c>
      <c r="B16" s="46"/>
      <c r="C16" s="46"/>
      <c r="D16" s="13"/>
      <c r="E16" s="13"/>
      <c r="F16" s="33"/>
      <c r="G16" s="33"/>
      <c r="H16" s="47">
        <f>SUM(H3:H15)</f>
        <v>74127160</v>
      </c>
      <c r="J16" s="8"/>
    </row>
    <row r="17" spans="1:8" ht="226.5" customHeight="1" x14ac:dyDescent="0.25">
      <c r="A17"/>
      <c r="B17" s="8"/>
      <c r="C17"/>
      <c r="D17"/>
      <c r="E17"/>
    </row>
    <row r="18" spans="1:8" ht="94.5" customHeight="1" x14ac:dyDescent="0.25">
      <c r="H18" s="7"/>
    </row>
    <row r="19" spans="1:8" ht="72" customHeight="1" x14ac:dyDescent="0.25">
      <c r="H19" s="7"/>
    </row>
    <row r="20" spans="1:8" ht="101.25" customHeight="1" x14ac:dyDescent="0.25">
      <c r="H20" s="7"/>
    </row>
    <row r="21" spans="1:8" ht="97.5" customHeight="1" x14ac:dyDescent="0.25">
      <c r="H21" s="7"/>
    </row>
    <row r="22" spans="1:8" ht="87" customHeight="1" x14ac:dyDescent="0.25">
      <c r="H22" s="7"/>
    </row>
    <row r="23" spans="1:8" ht="104.85" customHeight="1" x14ac:dyDescent="0.25">
      <c r="H23" s="7"/>
    </row>
    <row r="24" spans="1:8" ht="195.75" customHeight="1" x14ac:dyDescent="0.25">
      <c r="H24" s="7"/>
    </row>
    <row r="25" spans="1:8" ht="205.5" customHeight="1" x14ac:dyDescent="0.25">
      <c r="H25" s="7"/>
    </row>
    <row r="26" spans="1:8" ht="107.65" customHeight="1" x14ac:dyDescent="0.25">
      <c r="H26" s="7"/>
    </row>
    <row r="27" spans="1:8" ht="228" customHeight="1" x14ac:dyDescent="0.25">
      <c r="H27" s="7"/>
    </row>
    <row r="28" spans="1:8" ht="57" customHeight="1" x14ac:dyDescent="0.25">
      <c r="H28" s="7"/>
    </row>
    <row r="29" spans="1:8" ht="63.75" customHeight="1" x14ac:dyDescent="0.25">
      <c r="H29" s="7"/>
    </row>
    <row r="30" spans="1:8" ht="142.5" customHeight="1" x14ac:dyDescent="0.25">
      <c r="H30" s="7"/>
    </row>
    <row r="31" spans="1:8" ht="182.1" customHeight="1" x14ac:dyDescent="0.25">
      <c r="H31" s="7"/>
    </row>
    <row r="32" spans="1:8" ht="174" customHeight="1" x14ac:dyDescent="0.25">
      <c r="H32" s="7"/>
    </row>
    <row r="33" spans="1:8" s="3" customFormat="1" ht="177.75" customHeight="1" x14ac:dyDescent="0.25">
      <c r="A33" s="1"/>
      <c r="B33" s="2"/>
      <c r="C33" s="2"/>
      <c r="D33" s="5"/>
      <c r="E33" s="5"/>
      <c r="F33"/>
      <c r="G33"/>
      <c r="H33" s="7"/>
    </row>
    <row r="34" spans="1:8" s="3" customFormat="1" ht="177" customHeight="1" x14ac:dyDescent="0.25">
      <c r="A34" s="1"/>
      <c r="B34" s="2"/>
      <c r="C34" s="2"/>
      <c r="D34" s="5"/>
      <c r="E34" s="5"/>
      <c r="F34"/>
      <c r="G34"/>
      <c r="H34" s="7"/>
    </row>
    <row r="35" spans="1:8" ht="171" customHeight="1" x14ac:dyDescent="0.25">
      <c r="H35" s="7"/>
    </row>
    <row r="36" spans="1:8" ht="141.75" customHeight="1" x14ac:dyDescent="0.25">
      <c r="H36" s="7"/>
    </row>
    <row r="37" spans="1:8" ht="138.75" customHeight="1" x14ac:dyDescent="0.25">
      <c r="H37" s="7"/>
    </row>
    <row r="38" spans="1:8" x14ac:dyDescent="0.25">
      <c r="H38" s="7"/>
    </row>
    <row r="39" spans="1:8" x14ac:dyDescent="0.25">
      <c r="H39" s="7"/>
    </row>
    <row r="40" spans="1:8" ht="54" customHeight="1" x14ac:dyDescent="0.25">
      <c r="H40" s="7"/>
    </row>
    <row r="41" spans="1:8" ht="72.599999999999994" customHeight="1" x14ac:dyDescent="0.25">
      <c r="H41" s="7"/>
    </row>
    <row r="42" spans="1:8" x14ac:dyDescent="0.25">
      <c r="H42" s="7"/>
    </row>
    <row r="43" spans="1:8" ht="190.15" customHeight="1" x14ac:dyDescent="0.25">
      <c r="H43" s="7"/>
    </row>
    <row r="44" spans="1:8" ht="114.6" customHeight="1" x14ac:dyDescent="0.25">
      <c r="H44" s="7"/>
    </row>
    <row r="45" spans="1:8" ht="45.4" customHeight="1" x14ac:dyDescent="0.25">
      <c r="H45" s="7"/>
    </row>
    <row r="46" spans="1:8" ht="131.44999999999999" customHeight="1" x14ac:dyDescent="0.25">
      <c r="H46" s="7"/>
    </row>
    <row r="47" spans="1:8" s="3" customFormat="1" ht="134.25" customHeight="1" x14ac:dyDescent="0.25">
      <c r="A47" s="1"/>
      <c r="B47" s="2"/>
      <c r="C47" s="2"/>
      <c r="D47" s="5"/>
      <c r="E47" s="5"/>
      <c r="F47"/>
      <c r="G47"/>
      <c r="H47" s="7"/>
    </row>
    <row r="48" spans="1:8" s="3" customFormat="1" ht="132" customHeight="1" x14ac:dyDescent="0.25">
      <c r="A48" s="1"/>
      <c r="B48" s="2"/>
      <c r="C48" s="2"/>
      <c r="D48" s="5"/>
      <c r="E48" s="5"/>
      <c r="F48"/>
      <c r="G48"/>
      <c r="H48" s="7"/>
    </row>
    <row r="49" spans="8:8" ht="135" customHeight="1" x14ac:dyDescent="0.25">
      <c r="H49" s="7"/>
    </row>
    <row r="50" spans="8:8" ht="76.7" customHeight="1" x14ac:dyDescent="0.25">
      <c r="H50" s="7"/>
    </row>
    <row r="51" spans="8:8" ht="102" customHeight="1" x14ac:dyDescent="0.25">
      <c r="H51" s="7"/>
    </row>
    <row r="52" spans="8:8" ht="144" customHeight="1" x14ac:dyDescent="0.25">
      <c r="H52" s="7"/>
    </row>
    <row r="53" spans="8:8" ht="187.9" customHeight="1" x14ac:dyDescent="0.25">
      <c r="H53" s="7"/>
    </row>
    <row r="54" spans="8:8" ht="294.95" customHeight="1" x14ac:dyDescent="0.25">
      <c r="H54" s="7"/>
    </row>
    <row r="55" spans="8:8" ht="122.65" customHeight="1" x14ac:dyDescent="0.25">
      <c r="H55" s="7"/>
    </row>
    <row r="56" spans="8:8" ht="133.15" customHeight="1" x14ac:dyDescent="0.25">
      <c r="H56" s="7"/>
    </row>
    <row r="57" spans="8:8" x14ac:dyDescent="0.25">
      <c r="H57" s="7"/>
    </row>
    <row r="58" spans="8:8" x14ac:dyDescent="0.25">
      <c r="H58" s="7"/>
    </row>
    <row r="59" spans="8:8" x14ac:dyDescent="0.25">
      <c r="H59" s="7"/>
    </row>
    <row r="60" spans="8:8" x14ac:dyDescent="0.25">
      <c r="H60" s="7"/>
    </row>
    <row r="61" spans="8:8" ht="95.65" customHeight="1" x14ac:dyDescent="0.25">
      <c r="H61" s="7"/>
    </row>
    <row r="62" spans="8:8" ht="65.650000000000006" customHeight="1" x14ac:dyDescent="0.25">
      <c r="H62" s="7"/>
    </row>
    <row r="63" spans="8:8" ht="63.95" customHeight="1" x14ac:dyDescent="0.25">
      <c r="H63" s="7"/>
    </row>
    <row r="64" spans="8:8" ht="65.099999999999994" customHeight="1" x14ac:dyDescent="0.25">
      <c r="H64" s="7"/>
    </row>
    <row r="65" spans="8:8" ht="65.099999999999994" customHeight="1" x14ac:dyDescent="0.25">
      <c r="H65" s="7"/>
    </row>
    <row r="66" spans="8:8" ht="65.099999999999994" customHeight="1" x14ac:dyDescent="0.25">
      <c r="H66" s="7"/>
    </row>
    <row r="67" spans="8:8" ht="65.099999999999994" customHeight="1" x14ac:dyDescent="0.25">
      <c r="H67" s="7"/>
    </row>
    <row r="68" spans="8:8" ht="65.099999999999994" customHeight="1" x14ac:dyDescent="0.25">
      <c r="H68" s="7"/>
    </row>
    <row r="69" spans="8:8" ht="46.7" customHeight="1" x14ac:dyDescent="0.25"/>
    <row r="70" spans="8:8" ht="128.44999999999999" customHeight="1" x14ac:dyDescent="0.25"/>
    <row r="74" spans="8:8" ht="143.44999999999999" customHeight="1" x14ac:dyDescent="0.25"/>
    <row r="75" spans="8:8" ht="62.25" customHeight="1" x14ac:dyDescent="0.25"/>
    <row r="76" spans="8:8" ht="43.9" customHeight="1" x14ac:dyDescent="0.25"/>
    <row r="77" spans="8:8" ht="302.45" customHeight="1" x14ac:dyDescent="0.25"/>
    <row r="80" spans="8:8" ht="102" customHeight="1" x14ac:dyDescent="0.25"/>
    <row r="81" ht="47.85" customHeight="1" x14ac:dyDescent="0.25"/>
    <row r="82" ht="46.15" customHeight="1" x14ac:dyDescent="0.25"/>
    <row r="83" ht="44.45" customHeight="1" x14ac:dyDescent="0.25"/>
    <row r="84" ht="43.9" customHeight="1" x14ac:dyDescent="0.25"/>
    <row r="85" ht="60.4" customHeight="1" x14ac:dyDescent="0.25"/>
    <row r="86" ht="58.9" customHeight="1" x14ac:dyDescent="0.25"/>
    <row r="87" ht="57.6" customHeight="1" x14ac:dyDescent="0.25"/>
    <row r="88" ht="58.15" customHeight="1" x14ac:dyDescent="0.25"/>
    <row r="89" ht="62.85" customHeight="1" x14ac:dyDescent="0.25"/>
    <row r="90" ht="31.15" customHeight="1" x14ac:dyDescent="0.25"/>
    <row r="91" ht="59.45" customHeight="1" x14ac:dyDescent="0.25"/>
    <row r="93" ht="27.2" customHeight="1" x14ac:dyDescent="0.25"/>
    <row r="94" ht="115.15" customHeight="1" x14ac:dyDescent="0.25"/>
    <row r="97" ht="32.25" customHeight="1" x14ac:dyDescent="0.25"/>
    <row r="98" ht="31.7" customHeight="1" x14ac:dyDescent="0.25"/>
    <row r="99" ht="191.85" customHeight="1" x14ac:dyDescent="0.25"/>
    <row r="100" ht="35.65" customHeight="1" x14ac:dyDescent="0.25"/>
    <row r="101" ht="35.65" customHeight="1" x14ac:dyDescent="0.25"/>
    <row r="102" ht="40.9" customHeight="1" x14ac:dyDescent="0.25"/>
    <row r="103" ht="28.9" customHeight="1" x14ac:dyDescent="0.25"/>
    <row r="104" ht="130.15" customHeight="1" x14ac:dyDescent="0.25"/>
    <row r="105" ht="40.9" customHeight="1" x14ac:dyDescent="0.25"/>
    <row r="106" ht="50.1" customHeight="1" x14ac:dyDescent="0.25"/>
    <row r="107" ht="45" customHeight="1" x14ac:dyDescent="0.25"/>
    <row r="108" ht="26.65" customHeight="1" x14ac:dyDescent="0.25"/>
  </sheetData>
  <mergeCells count="8">
    <mergeCell ref="H1:H2"/>
    <mergeCell ref="E1:E2"/>
    <mergeCell ref="A1:A2"/>
    <mergeCell ref="B1:B2"/>
    <mergeCell ref="C1:C2"/>
    <mergeCell ref="D1:D2"/>
    <mergeCell ref="F1:F2"/>
    <mergeCell ref="G1:G2"/>
  </mergeCells>
  <pageMargins left="0.11811023622047245" right="0.11811023622047245" top="0.39370078740157483" bottom="0.39370078740157483" header="0.31496062992125984" footer="0.31496062992125984"/>
  <pageSetup paperSize="9" scale="5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
  <sheetViews>
    <sheetView workbookViewId="0">
      <selection activeCell="E17" sqref="E17"/>
    </sheetView>
  </sheetViews>
  <sheetFormatPr defaultRowHeight="15" x14ac:dyDescent="0.25"/>
  <cols>
    <col min="1" max="1" width="9.140625" style="1"/>
    <col min="2" max="2" width="9.140625" style="11"/>
    <col min="3" max="4" width="9.140625" style="5"/>
  </cols>
  <sheetData/>
  <pageMargins left="0.15748031496062992" right="0" top="0" bottom="0" header="0.51181102362204722" footer="0.51181102362204722"/>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 прилож</vt:lpstr>
      <vt:lpstr>Лист1</vt:lpstr>
    </vt:vector>
  </TitlesOfParts>
  <Company>Юмгискор Холдинг</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Шынар Абишева</dc:creator>
  <cp:lastModifiedBy>User</cp:lastModifiedBy>
  <cp:lastPrinted>2021-01-28T13:18:18Z</cp:lastPrinted>
  <dcterms:created xsi:type="dcterms:W3CDTF">2017-01-25T17:34:05Z</dcterms:created>
  <dcterms:modified xsi:type="dcterms:W3CDTF">2021-01-28T13:18:34Z</dcterms:modified>
</cp:coreProperties>
</file>